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180" windowWidth="20730" windowHeight="4770" firstSheet="3" activeTab="3"/>
  </bookViews>
  <sheets>
    <sheet name="327_Порядок" sheetId="3" state="hidden" r:id="rId1"/>
    <sheet name="Форма_учреж" sheetId="14" state="hidden" r:id="rId2"/>
    <sheet name="327_ИОГВ" sheetId="5" state="hidden" r:id="rId3"/>
    <sheet name="Приложение 1" sheetId="18" r:id="rId4"/>
    <sheet name="Приложение 2" sheetId="19" r:id="rId5"/>
  </sheets>
  <definedNames>
    <definedName name="_Hlk452741034" localSheetId="1">Форма_учреж!#REF!</definedName>
    <definedName name="_xlnm._FilterDatabase" localSheetId="2" hidden="1">'327_ИОГВ'!$A$4:$C$155</definedName>
    <definedName name="_xlnm._FilterDatabase" localSheetId="0" hidden="1">'327_Порядок'!$A$4:$C$312</definedName>
    <definedName name="_xlnm._FilterDatabase" localSheetId="1" hidden="1">Форма_учреж!$A$9:$K$48</definedName>
    <definedName name="_xlnm.Print_Titles" localSheetId="3">'Приложение 1'!$9:$10</definedName>
    <definedName name="_xlnm.Print_Titles" localSheetId="1">Форма_учреж!$7:$8</definedName>
    <definedName name="_xlnm.Print_Area" localSheetId="3">'Приложение 1'!$A$1:$L$42</definedName>
    <definedName name="_xlnm.Print_Area" localSheetId="4">'Приложение 2'!$A$7:$L$45</definedName>
    <definedName name="_xlnm.Print_Area" localSheetId="1">Форма_учреж!$A$1:$K$49</definedName>
  </definedNames>
  <calcPr calcId="162913"/>
</workbook>
</file>

<file path=xl/calcChain.xml><?xml version="1.0" encoding="utf-8"?>
<calcChain xmlns="http://schemas.openxmlformats.org/spreadsheetml/2006/main">
  <c r="H38" i="19" l="1"/>
  <c r="H15" i="18" l="1"/>
  <c r="H30" i="19" l="1"/>
  <c r="H42" i="19"/>
  <c r="H35" i="19"/>
  <c r="H22" i="19"/>
  <c r="H18" i="19"/>
  <c r="I22" i="19"/>
  <c r="J22" i="19"/>
  <c r="I18" i="19" l="1"/>
  <c r="J18" i="19"/>
  <c r="I20" i="18" l="1"/>
  <c r="H20" i="18"/>
  <c r="I30" i="19" l="1"/>
  <c r="J30" i="19"/>
  <c r="H27" i="19"/>
  <c r="H17" i="19" s="1"/>
  <c r="I38" i="19"/>
  <c r="J38" i="19"/>
  <c r="K12" i="18" l="1"/>
  <c r="I15" i="18" l="1"/>
  <c r="J42" i="19" l="1"/>
  <c r="I42" i="19"/>
  <c r="K35" i="19"/>
  <c r="J35" i="19"/>
  <c r="I35" i="19"/>
  <c r="J27" i="19"/>
  <c r="I27" i="19"/>
  <c r="J17" i="19" l="1"/>
  <c r="I17" i="19"/>
  <c r="I19" i="18" l="1"/>
  <c r="J20" i="18"/>
  <c r="J19" i="18" s="1"/>
  <c r="H19" i="18"/>
  <c r="I13" i="18" l="1"/>
  <c r="I12" i="18" s="1"/>
  <c r="J13" i="18"/>
  <c r="H13" i="18"/>
  <c r="H12" i="18" s="1"/>
  <c r="L510" i="18"/>
  <c r="J15" i="18"/>
  <c r="J47" i="14"/>
  <c r="I47" i="14"/>
  <c r="H47" i="14"/>
  <c r="G47" i="14"/>
  <c r="J41" i="14"/>
  <c r="I41" i="14"/>
  <c r="H41" i="14"/>
  <c r="G41" i="14"/>
  <c r="J38" i="14"/>
  <c r="I38" i="14"/>
  <c r="H38" i="14"/>
  <c r="G38" i="14"/>
  <c r="J35" i="14"/>
  <c r="I35" i="14"/>
  <c r="H35" i="14"/>
  <c r="G35" i="14"/>
  <c r="J33" i="14"/>
  <c r="I33" i="14"/>
  <c r="H33" i="14"/>
  <c r="G33" i="14"/>
  <c r="J29" i="14"/>
  <c r="I29" i="14"/>
  <c r="H29" i="14"/>
  <c r="G29" i="14"/>
  <c r="J27" i="14"/>
  <c r="I27" i="14"/>
  <c r="H27" i="14"/>
  <c r="G27" i="14"/>
  <c r="J25" i="14"/>
  <c r="J24" i="14" s="1"/>
  <c r="I25" i="14"/>
  <c r="H25" i="14"/>
  <c r="H24" i="14"/>
  <c r="G25" i="14"/>
  <c r="G24" i="14" s="1"/>
  <c r="J20" i="14"/>
  <c r="I20" i="14"/>
  <c r="H20" i="14"/>
  <c r="G20" i="14"/>
  <c r="J17" i="14"/>
  <c r="I17" i="14"/>
  <c r="H17" i="14"/>
  <c r="G17" i="14"/>
  <c r="J16" i="14"/>
  <c r="I16" i="14"/>
  <c r="H16" i="14"/>
  <c r="G16" i="14"/>
  <c r="J14" i="14"/>
  <c r="I14" i="14"/>
  <c r="I11" i="14" s="1"/>
  <c r="H14" i="14"/>
  <c r="G14" i="14"/>
  <c r="J12" i="14"/>
  <c r="J11" i="14"/>
  <c r="I12" i="14"/>
  <c r="H12" i="14"/>
  <c r="H11" i="14" s="1"/>
  <c r="G12" i="14"/>
  <c r="G11" i="14" s="1"/>
  <c r="J12" i="18" l="1"/>
  <c r="J10" i="14"/>
  <c r="I24" i="14"/>
  <c r="I10" i="14" s="1"/>
  <c r="G10" i="14"/>
  <c r="H10" i="14"/>
</calcChain>
</file>

<file path=xl/sharedStrings.xml><?xml version="1.0" encoding="utf-8"?>
<sst xmlns="http://schemas.openxmlformats.org/spreadsheetml/2006/main" count="1330" uniqueCount="685">
  <si>
    <t>1.1.</t>
  </si>
  <si>
    <t>1.2.</t>
  </si>
  <si>
    <t>1.3.</t>
  </si>
  <si>
    <t>N п/п</t>
  </si>
  <si>
    <t>Вид (группа, подгруппа) затрат</t>
  </si>
  <si>
    <t>Порядок расчета нормативных затрат</t>
  </si>
  <si>
    <t>Затраты на информационно-коммуникационные технологии</t>
  </si>
  <si>
    <t>Расчет затрат на информационно-коммуникационные технологии осуществляется исходя из следующих групп затрат:</t>
  </si>
  <si>
    <t>затраты на услуги связи;</t>
  </si>
  <si>
    <t>затраты на аренду;</t>
  </si>
  <si>
    <t>затраты на содержание имущества;</t>
  </si>
  <si>
    <t>затраты на приобретение прочих работ и услуг, не относящихся к затратам на услуги связи, аренду и содержание имущества;</t>
  </si>
  <si>
    <t>затраты на приобретение основных средств;</t>
  </si>
  <si>
    <t>затраты на приобретение нематериальных активов;</t>
  </si>
  <si>
    <t>затраты на приобретение материальных запасов в сфере информационно-коммуникационных технологий;</t>
  </si>
  <si>
    <t>иные затраты в сфере информационно-коммуникационных технологий</t>
  </si>
  <si>
    <t>Затраты на услуги связи</t>
  </si>
  <si>
    <t>Расчет нормативных затрат на услуги связи осуществляется исходя из следующих подгрупп затрат:</t>
  </si>
  <si>
    <t>затраты на абонентскую плату;</t>
  </si>
  <si>
    <t>затраты на повременную оплату местных телефонных соединений;</t>
  </si>
  <si>
    <t>затраты на повременную оплату междугородних и международных телефонных соединений;</t>
  </si>
  <si>
    <t>затраты на оплату услуг подвижной связи;</t>
  </si>
  <si>
    <t>затраты на передачу данных с использованием информационно-телекоммуникационной сети "Интернет" и услуг интернет-провайдеров для планшетных компьютеров;</t>
  </si>
  <si>
    <t>затраты на передачу данных с использованием информационно-телекоммуникационной сети "Интернет" и услуг интернет-провайдеров;</t>
  </si>
  <si>
    <t>затраты на электросвязь, относящуюся к связи специального назначения, используемой на региональном уровне;</t>
  </si>
  <si>
    <t>затраты на электросвязь, относящуюся к связи специального назначения, используемой на федеральном уровне;</t>
  </si>
  <si>
    <t>затраты на оплату услуг по предоставлению цифровых потоков для коммутируемых телефонных соединений;</t>
  </si>
  <si>
    <t>затраты на оплату иных услуг связи в сфере информационно-коммуникационных технологий</t>
  </si>
  <si>
    <t>Затраты на абонентскую плату</t>
  </si>
  <si>
    <t>Расчет нормативных затрат на абонентскую плату осуществляется в порядке, определяемом ИОГВ (ОУ ТГВФ)</t>
  </si>
  <si>
    <t>Затраты на повременную оплату местных телефонных соединений</t>
  </si>
  <si>
    <t>Расчет нормативных затрат на повременную оплату местных телефонных соединений осуществляется в порядке, определяемом ИОГВ (ОУ ТГВФ)</t>
  </si>
  <si>
    <t>Затраты на повременную оплату междугородних и международных телефонных соединений</t>
  </si>
  <si>
    <t>Расчет нормативных затрат на повременную оплату междугородних и международных телефонных соединений осуществляется по формуле:</t>
  </si>
  <si>
    <t>Затраты на оплату услуг подвижной связи</t>
  </si>
  <si>
    <t>Расчет нормативных затрат на оплату услуг подвижной связи осуществляется по формуле:</t>
  </si>
  <si>
    <t>Затраты на передачу данных с использованием информационно-телекоммуникационной сети "Интернет" и услуг интернет-провайдеров для планшетных компьютеров</t>
  </si>
  <si>
    <t>Расчет нормативных затрат на передачу данных с использованием информационно-телекоммуникационной сети "Интернет" и услуг интернет-провайдеров для планшетных компьютеров осуществляется по формуле:</t>
  </si>
  <si>
    <t>Затраты на передачу данных с использованием информационно-телекоммуникационной сети "Интернет" и услуг интернет-провайдеров</t>
  </si>
  <si>
    <t>Расчет нормативных затрат на передачу данных с использованием информационно-телекоммуникационной сети "Интернет" и услуг интернет-провайдеров осуществляется в порядке, определяемом ИОГВ (ОУ ТГВФ)</t>
  </si>
  <si>
    <t>Затраты на электросвязь, относящуюся к связи специального назначения, используемой на региональном уровне</t>
  </si>
  <si>
    <t>Расчет нормативных затрат на электросвязь, относящуюся к связи специального назначения, используемой на региональном уровне, осуществляется в порядке, определяемом ИОГВ (ОУ ТГВФ)</t>
  </si>
  <si>
    <t>Затраты на электросвязь, относящуюся к связи специального назначения, используемой на федеральном уровне</t>
  </si>
  <si>
    <t>Расчет нормативных затрат на электросвязь, относящуюся к связи специального назначения, используемой на федеральном уровне, осуществляется в порядке, определяемом ИОГВ (ОУ ТГВФ)</t>
  </si>
  <si>
    <t>Затраты на оплату услуг по предоставлению цифровых потоков для коммутируемых телефонных соединений</t>
  </si>
  <si>
    <t>Расчет нормативных затрат на оплату услуг по предоставлению цифровых потоков для коммутируемых телефонных соединений осуществляется в порядке, определяемом ИОГВ (ОУ ТГВФ)</t>
  </si>
  <si>
    <t>Затраты на оплату иных услуг связи в сфере информационно-коммуникационных технологий</t>
  </si>
  <si>
    <t>Расчет нормативных затрат на оплату иных услуги связи в сфере информационно-коммуникационных технологий осуществляется в порядке, определяемом ИОГВ (ОУ ТГВФ)</t>
  </si>
  <si>
    <t>Затраты на аренду</t>
  </si>
  <si>
    <t>Расчет нормативных затрат на аренду осуществляется в порядке, определяемом ИОГВ (ОУ ТГВФ)</t>
  </si>
  <si>
    <t>Затраты на содержание имущества</t>
  </si>
  <si>
    <t>Расчет нормативных затрат на содержание имущества осуществляется в порядке, определяемом ИОГВ (ОУ ТГВФ), исходя из следующих подгрупп затрат:</t>
  </si>
  <si>
    <t>затраты на техническое обслуживание и регламентно-профилактический ремонт вычислительной техники;</t>
  </si>
  <si>
    <t>затраты на техническое обслуживание и регламентно-профилактический ремонт оборудования по обеспечению безопасности информации;</t>
  </si>
  <si>
    <t>затраты на техническое обслуживание и регламентно-профилактический ремонт системы телефонной связи (автоматизированных телефонных станций);</t>
  </si>
  <si>
    <t>затраты на техническое обслуживание и регламентно-профилактический ремонт локальных вычислительных сетей;</t>
  </si>
  <si>
    <t>затраты на техническое обслуживание и регламентно-профилактический ремонт систем бесперебойного питания;</t>
  </si>
  <si>
    <t>затраты на техническое обслуживание и регламентно-профилактический ремонт принтеров, многофункциональных устройств и копировальных аппаратов (оргтехники);</t>
  </si>
  <si>
    <t>иные затраты, относящиеся к затратам на содержание имущества в сфере информационно-коммуникационных технологий</t>
  </si>
  <si>
    <t>Затраты на приобретение прочих работ и услуг, не относящихся к затратам на услуги связи, аренду и содержание имущества</t>
  </si>
  <si>
    <t>Расчет нормативных затрат на приобретение прочих работ и услуг, не относящихся к затратам на услуги связи, аренду и содержание имущества, осуществляется исходя из следующих подгрупп затрат:</t>
  </si>
  <si>
    <t>затраты на оплату услуг по сопровождению программного обеспечения и приобретению простых (неисключительных) лицензий на использование программного обеспечения;</t>
  </si>
  <si>
    <t>затраты на оплату услуг, связанных с обеспечением безопасности информации;</t>
  </si>
  <si>
    <t>затраты на оплату работ по монтажу (установке), дооборудованию и наладке оборудования;</t>
  </si>
  <si>
    <t>иные затраты, относящиеся к затратам на приобретение прочих работ и услуг, не относящихся к затратам на услуги связи, аренду и содержание имущества, в сфере информационно-коммуникационных технологий</t>
  </si>
  <si>
    <t>Затраты на оплату услуг по сопровождению программного обеспечения и приобретению простых (неисключительных) лицензий на использование программного обеспечения</t>
  </si>
  <si>
    <t>Расчет нормативных затрат на оплату услуг по сопровождению программного обеспечения и приобретению простых (неисключительных) лицензий на использование программного обеспечения осуществляется в порядке, определяемом ИОГВ (ОУ ТГВФ), с учетом нормативных затрат на приобретение лицензий на использование правовых баз данных (справочных правовых систем "КонсультантПлюс", "Гарант", "Кодекс" и других) (далее - приобретение правовых баз данных).</t>
  </si>
  <si>
    <t>Расчет нормативных затрат на приобретение правовых баз данных осуществляется по формуле:</t>
  </si>
  <si>
    <t>Затраты на оплату услуг, связанных с обеспечением безопасности информации</t>
  </si>
  <si>
    <t>Расчет нормативных затрат на оплату услуг, связанных с обеспечением безопасности информации, осуществляется в порядке, определяемом ИОГВ (ОУ ТГВФ)</t>
  </si>
  <si>
    <t>Затраты на оплату работ по монтажу (установке), дооборудованию и наладке оборудования</t>
  </si>
  <si>
    <t>Расчет нормативных затрат на оплату работ по монтажу (установке), дооборудованию и наладке оборудования осуществляется в порядке, определяемом ИОГВ (ОУ ТГВФ)</t>
  </si>
  <si>
    <t>Иные затраты, относящиеся к затратам на приобретение прочих работ и услуг, не относящихся к затратам на услуги связи, аренду и содержание имущества, в сфере информационно-коммуникационных технологий</t>
  </si>
  <si>
    <t>Расчет иных нормативных затрат, относящихся к затратам на приобретение прочих работ и услуг, не относящихся к затратам на услуги связи, аренду и содержание имущества, в сфере информационно-коммуникационных технологий осуществляется в порядке, определяемом ИОГВ (ОУ ТГВФ)</t>
  </si>
  <si>
    <t>Затраты на приобретение основных средств</t>
  </si>
  <si>
    <t>Расчет нормативных затрат на приобретение основных средств осуществляется исходя из следующих подгрупп затрат:</t>
  </si>
  <si>
    <t>затраты на приобретение рабочих станций;</t>
  </si>
  <si>
    <t>затраты на приобретение принтеров, многофункциональных устройств и копировальных аппаратов (оргтехники);</t>
  </si>
  <si>
    <t>затраты на приобретение средств подвижной связи;</t>
  </si>
  <si>
    <t>затраты на приобретение планшетных компьютеров;</t>
  </si>
  <si>
    <t>затраты на приобретение оборудования по обеспечению безопасности информации;</t>
  </si>
  <si>
    <t>иные затраты, относящиеся к затратам на приобретение основных средств в сфере информационно-коммуникационных технологий</t>
  </si>
  <si>
    <t>Затраты на приобретение рабочих станций</t>
  </si>
  <si>
    <t>Расчет нормативных затрат на приобретение рабочих станций (приобретение комплекта средств автоматизации для оснащения рабочих мест в составе: монитор, системный блок, манипулятор "компьютерная мышь", источник бесперебойного питания) осуществляется по формуле:</t>
  </si>
  <si>
    <t>Затраты на приобретение принтеров, многофункциональных устройств и копировальных аппаратов (оргтехники)</t>
  </si>
  <si>
    <t>Расчет нормативных затрат на приобретение оргтехники (приобретение принтеров, многофункциональных устройств, копировальных аппаратов) осуществляется по формуле:</t>
  </si>
  <si>
    <t>Затраты на приобретение средств подвижной связи</t>
  </si>
  <si>
    <t>Расчет нормативных затрат на приобретение средств подвижной связи осуществляется по формуле:</t>
  </si>
  <si>
    <t>Затраты на приобретение планшетных компьютеров</t>
  </si>
  <si>
    <t>Расчет нормативных затрат на приобретение планшетных компьютеров осуществляется по формуле:</t>
  </si>
  <si>
    <t>Затраты на приобретение оборудования по обеспечению безопасности информации</t>
  </si>
  <si>
    <t>Расчет нормативных затрат на приобретение оборудования по обеспечению безопасности информации осуществляется в порядке, определяемом ИОГВ (ОУ ТГВФ)</t>
  </si>
  <si>
    <t>Иные затраты, относящиеся к затратам на приобретение основных средств в сфере информационно-коммуникационных технологий</t>
  </si>
  <si>
    <t>Расчет иных нормативных затрат, относящихся к затратам на приобретение основных средств в сфере информационно-коммуникационных технологий, осуществляется в порядке, определяемом ИОГВ (ОУ ТГВФ)</t>
  </si>
  <si>
    <t>Затраты на приобретение нематериальных активов</t>
  </si>
  <si>
    <t>Расчет нормативных затрат на приобретение нематериальных активов осуществляется в порядке, определяемом ИОГВ (ОУ ТГВФ), исходя из следующих подгрупп затрат:</t>
  </si>
  <si>
    <t>затраты на приобретение исключительных лицензий на использование программного обеспечения;</t>
  </si>
  <si>
    <t>затраты на доработку существующего прикладного программного обеспечения, числящегося на балансе ИОГВ (ОУ ТГВФ, КУ);</t>
  </si>
  <si>
    <t>затраты на приобретение иных нематериальных активов в сфере информационно-коммуникационных технологий</t>
  </si>
  <si>
    <t>Затраты на приобретение материальных запасов в сфере информационно-коммуникационных технологий</t>
  </si>
  <si>
    <t>Расчет нормативных затрат на приобретение материальных запасов в сфере информационно-коммуникационных технологий осуществляется исходя из следующих подгрупп затрат:</t>
  </si>
  <si>
    <t>затраты на приобретение мониторов;</t>
  </si>
  <si>
    <t>затраты на приобретение системных блоков;</t>
  </si>
  <si>
    <t>затраты на приобретение других запасных частей для вычислительной техники;</t>
  </si>
  <si>
    <t>затраты на приобретение магнитных и оптических носителей информации;</t>
  </si>
  <si>
    <t>затраты на приобретение деталей для содержания принтеров, многофункциональных устройств и копировальных аппаратов (оргтехники);</t>
  </si>
  <si>
    <t>затраты на приобретение материальных запасов по обеспечению безопасности информации;</t>
  </si>
  <si>
    <t>иные затраты, относящиеся к затратам на приобретение материальных запасов в сфере информационно-коммуникационных технологий</t>
  </si>
  <si>
    <t>Затраты на приобретение мониторов</t>
  </si>
  <si>
    <t>Расчет нормативных затрат на приобретение мониторов осуществляется по формуле:</t>
  </si>
  <si>
    <t>Затраты на приобретение системных блоков</t>
  </si>
  <si>
    <t>Расчет нормативных затрат на приобретение системных блоков осуществляется по формуле:</t>
  </si>
  <si>
    <t>Затраты на приобретение других запасных частей для вычислительной техники</t>
  </si>
  <si>
    <t>Расчет нормативных затрат на приобретение других запасных частей для вычислительной техники осуществляется по формуле:</t>
  </si>
  <si>
    <t>Затраты на приобретение магнитных и оптических носителей информации</t>
  </si>
  <si>
    <t>Расчет нормативных затрат на приобретение магнитных и оптических носителей информации осуществляется в порядке, определяемом ИОГВ (ОУ ТГВФ)</t>
  </si>
  <si>
    <t>Затраты на приобретение деталей для содержания принтеров, многофункциональных устройств и копировальных аппаратов (оргтехники)</t>
  </si>
  <si>
    <t>Расчет нормативных затрат на приобретение деталей для содержания оргтехники (принтеров, многофункциональных устройств и копировальных аппаратов) осуществляется по формуле:</t>
  </si>
  <si>
    <t>НЗорг - нормативные затраты на приобретение оргтехники (приобретение принтеров, многофункциональных устройств, копировальных аппаратов), определяемые в соответствии с пунктом 1.5.2 настоящего Порядка</t>
  </si>
  <si>
    <t>Затраты на приобретение материальных запасов по обеспечению безопасности информации</t>
  </si>
  <si>
    <t>Расчет нормативных затрат на приобретение материальных запасов по обеспечению безопасности информации осуществляется в порядке, определяемом ИОГВ (ОУ ТГВФ)</t>
  </si>
  <si>
    <t>Иные затраты, относящиеся к затратам на приобретение материальных запасов в сфере информационно-коммуникационных технологий</t>
  </si>
  <si>
    <t>Расчет иных нормативных затрат, относящихся к затратам на приобретение материальных запасов в сфере информационно-коммуникационных технологий, осуществляется в порядке, определяемом ИОГВ (ОУ ТГВФ)</t>
  </si>
  <si>
    <t>Иные затраты в сфере информационно-коммуникационных технологий</t>
  </si>
  <si>
    <t>Расчет иных нормативных затрат в сфере информационно-коммуникационных технологий осуществляется в порядке, определяемом ИОГВ (ОУ ТГВФ)</t>
  </si>
  <si>
    <t>затраты на транспортные услуги;</t>
  </si>
  <si>
    <t>затраты на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организациями;</t>
  </si>
  <si>
    <t>затраты на коммунальные услуги;</t>
  </si>
  <si>
    <t>затраты на аренду помещений и оборудования;</t>
  </si>
  <si>
    <t>затраты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имущества;</t>
  </si>
  <si>
    <t>затраты на приобретение нематериальных активов, за исключением затрат на приобретение правовых баз данных;</t>
  </si>
  <si>
    <t>Расчет нормативных затрат на услуги связи осуществляется в порядке, определяемом ИОГВ (ОУ ТГВФ), исходя из следующих подгрупп затрат:</t>
  </si>
  <si>
    <t>затраты на оплату услуг почтовой связи;</t>
  </si>
  <si>
    <t>затраты на оплату услуг специальной связи</t>
  </si>
  <si>
    <t>Затраты на транспортные услуги</t>
  </si>
  <si>
    <t>Расчет нормативных затрат на транспортные услуги осуществляется исходя из следующих подгрупп затрат:</t>
  </si>
  <si>
    <t>затраты по договору об оказании услуг перевозки (транспортировки) грузов;</t>
  </si>
  <si>
    <t>затраты на оплату услуг аренды транспортных средств;</t>
  </si>
  <si>
    <t>затраты на оплату разовых услуг пассажирских перевозок при проведении совещания;</t>
  </si>
  <si>
    <t>затраты на оплату проезда работника к месту нахождения учебного заведения и обратно</t>
  </si>
  <si>
    <t>Затраты по договору об оказании услуг перевозки (транспортировки) грузов</t>
  </si>
  <si>
    <t>Расчет нормативных затрат по договору об оказании услуг перевозки (транспортировки) грузов осуществляется в порядке, определяемом ИОГВ (ОУ ТГВФ)</t>
  </si>
  <si>
    <t>Затраты на оплату услуг аренды транспортных средств</t>
  </si>
  <si>
    <t>Расчет нормативных затрат на оплату услуг аренды транспортных средств осуществляется по формуле:</t>
  </si>
  <si>
    <t>Для ИОГВ (ОУ ТГВФ, КУ), транспортное обслуживание которых осуществляется в рамках выполнения государственного задания Санкт-Петербургским государственным бюджетным автотранспортным учреждением "Смольнинское", нормативные затраты на оплату услуг аренды транспортных средств равны нулю</t>
  </si>
  <si>
    <t>Затраты на оплату разовых услуг пассажирских перевозок при проведении совещания</t>
  </si>
  <si>
    <t>Расчет нормативных затрат на оплату разовых услуг пассажирских перевозок при проведении совещания осуществляется в порядке, определяемом ИОГВ (ОУ ТГВФ)</t>
  </si>
  <si>
    <t>Затраты на оплату проезда работника к месту нахождения учебного заведения и обратно</t>
  </si>
  <si>
    <t>Расчет нормативных затрат на оплату проезда работника к месту нахождения учебного заведения и обратно осуществляется в порядке, определяемом ИОГВ (ОУ ТГВФ)</t>
  </si>
  <si>
    <t>Затраты на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</t>
  </si>
  <si>
    <t>Расчет нормативных затрат на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осуществляется в порядке, определяемом ИОГВ (ОУ ТГВФ), исходя из следующих подгрупп затрат:</t>
  </si>
  <si>
    <t>затраты на проезд к месту командирования и обратно;</t>
  </si>
  <si>
    <t>нормативные затраты по найму жилого помещения на период командирования.</t>
  </si>
  <si>
    <t>Расчет нормативных затрат на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осуществляется в соответствии с порядком и условиями командирования, которые установлены правовыми актами Президента Российской Федерации или Правительства Российской Федерации, Правительства Санкт-Петербурга, с учетом показателей утвержденных планов-графиков проведения совещаний, контрольных мероприятий и профессиональной подготовки работников</t>
  </si>
  <si>
    <t>Затраты на коммунальные услуги</t>
  </si>
  <si>
    <t>Расчет нормативных затрат на коммунальные услуги осуществляется в порядке, определяемом ИОГВ (ОУ ТГВФ), исходя из следующих подгрупп затрат:</t>
  </si>
  <si>
    <t>затраты на газоснабжение и иные виды топлива;</t>
  </si>
  <si>
    <t>затраты на электроснабжение;</t>
  </si>
  <si>
    <t>затраты на теплоснабжение;</t>
  </si>
  <si>
    <t>затраты на горячее водоснабжение;</t>
  </si>
  <si>
    <t>затраты на холодное водоснабжение и водоотведение;</t>
  </si>
  <si>
    <t>затраты на оплату услуг лиц, привлекаемых на основании гражданско-правовых договоров</t>
  </si>
  <si>
    <t>Затраты на аренду помещений и оборудования</t>
  </si>
  <si>
    <t>Расчет нормативных затрат на аренду помещений и оборудования осуществляется исходя из следующих подгрупп затрат:</t>
  </si>
  <si>
    <t>затраты на аренду помещений;</t>
  </si>
  <si>
    <t>затраты на аренду помещения (зала) для проведения совещания;</t>
  </si>
  <si>
    <t>затраты на аренду оборудования для проведения совещания</t>
  </si>
  <si>
    <t>Затраты на аренду помещений</t>
  </si>
  <si>
    <t>Расчет нормативных затрат на аренду помещений осуществляется по формуле:</t>
  </si>
  <si>
    <t>Затраты на аренду помещения (зала) для проведения совещания</t>
  </si>
  <si>
    <t>Расчет нормативных затрат на аренду помещения (зала) для проведения совещания осуществляется в порядке, определяемом ИОГВ (ОУ ТГВФ)</t>
  </si>
  <si>
    <t>Затраты на аренду оборудования для проведения совещания</t>
  </si>
  <si>
    <t>Расчет нормативных затрат на аренду оборудования для проведения совещания осуществляется в порядке, определяемом ИОГВ (ОУ ТГВФ)</t>
  </si>
  <si>
    <t>затраты на содержание и техническое обслуживание помещений;</t>
  </si>
  <si>
    <t>затраты на техническое обслуживание и ремонт транспортных средств;</t>
  </si>
  <si>
    <t>затраты на техническое обслуживание и регламентно-профилактический ремонт бытового оборудования;</t>
  </si>
  <si>
    <t>затраты на техническое обслуживание и регламентно-профилактический ремонт иного оборудования;</t>
  </si>
  <si>
    <t>Затраты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</t>
  </si>
  <si>
    <t>Расчет нормативных затрат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имущества, осуществляется исходя из следующих подгрупп затрат:</t>
  </si>
  <si>
    <t>затраты на оплату типографских работ и услуг, включая приобретение периодических печатных изданий;</t>
  </si>
  <si>
    <t>затраты на оплату услуг лиц, привлекаемых на основании гражданско-правовых договоров;</t>
  </si>
  <si>
    <t>затраты на проведение предрейсового и послерейсового осмотра водителей транспортных средств;</t>
  </si>
  <si>
    <t>затраты на аттестацию специальных помещений;</t>
  </si>
  <si>
    <t>затраты на проведение диспансеризации работников;</t>
  </si>
  <si>
    <t>затраты на монтаж (установку), дооборудование и наладку оборудования;</t>
  </si>
  <si>
    <t>затраты на оплату услуг вневедомственной охраны;</t>
  </si>
  <si>
    <t>затраты на приобретение полисов обязательного страхования гражданской ответственности владельцев транспортных средств;</t>
  </si>
  <si>
    <t>затраты на оплату труда независимых экспертов</t>
  </si>
  <si>
    <t>Затраты на оплату типографских работ и услуг, включая приобретение периодических печатных изданий</t>
  </si>
  <si>
    <t>Расчет нормативных затрат на оплату типографских работ и услуг осуществляется в порядке, определяемом ИОГВ (ОУ ТГВФ), с учетом нормативных затрат на приобретение периодических печатных изданий.</t>
  </si>
  <si>
    <t>Расчет нормативных затрат на приобретение периодических печатных изданий осуществляется по формуле:</t>
  </si>
  <si>
    <t>Затраты на оплату услуг лиц, привлекаемых на основании гражданско-правовых договоров</t>
  </si>
  <si>
    <t>Расчет нормативных затрат на оплату услуг лиц, привлекаемых на основании гражданско-правовых договоров, осуществляется в порядке, определяемом ИОГВ (ОУ ТГВФ)</t>
  </si>
  <si>
    <t>Затраты на проведение предрейсового и послерейсового осмотра водителей транспортных средств</t>
  </si>
  <si>
    <t>Расчет нормативных затрат на проведение предрейсового и послерейсового осмотра водителей транспортных средств осуществляется в порядке, определяемом ИОГВ (ОУ ТГВФ)</t>
  </si>
  <si>
    <t>Затраты на аттестацию специальных помещений</t>
  </si>
  <si>
    <t>Расчет нормативных затрат на аттестацию специальных помещений осуществляется в порядке, определяемом ИОГВ (ОУ ТГВФ)</t>
  </si>
  <si>
    <t>Затраты на проведение диспансеризации работников</t>
  </si>
  <si>
    <t>Расчет нормативных затрат на проведение диспансеризации работников осуществляется по формуле:</t>
  </si>
  <si>
    <t>Затраты на монтаж (установку), дооборудование и наладку оборудования</t>
  </si>
  <si>
    <t>Расчет нормативных затрат на монтаж (установку), дооборудование и наладку оборудования осуществляется в порядке, определяемом ИОГВ (ОУ ТГВФ)</t>
  </si>
  <si>
    <t>Затраты на оплату услуг вневедомственной охраны</t>
  </si>
  <si>
    <t>Расчет нормативных затрат на оплату услуг вневедомственной охраны осуществляется в порядке, определяемом ИОГВ (ОУ ТГВФ)</t>
  </si>
  <si>
    <t>Затраты на приобретение полисов обязательного страхования гражданской ответственности владельцев транспортных средств</t>
  </si>
  <si>
    <t>Расчет нормативных затрат на приобретение полисов обязательного страхования гражданской ответственности владельцев транспортных средств осуществляется в порядке, определяемом ИОГВ (ОУ ТГВФ)</t>
  </si>
  <si>
    <t>Затраты на оплату труда независимых экспертов</t>
  </si>
  <si>
    <t>Расчет нормативных затрат на оплату труда независимых экспертов осуществляется в порядке, определяемом ИОГВ (ОУ ТГВФ)</t>
  </si>
  <si>
    <t>затраты на приобретение транспортных средств;</t>
  </si>
  <si>
    <t>затраты на приобретение мебели;</t>
  </si>
  <si>
    <t>затраты на приобретение систем кондиционирования</t>
  </si>
  <si>
    <t>Затраты на приобретение транспортных средств</t>
  </si>
  <si>
    <t>Расчет нормативных затрат на приобретение транспортных средств осуществляется в порядке, определяемом ИОГВ (ОУ ТГВФ)</t>
  </si>
  <si>
    <t>Затраты на приобретение мебели</t>
  </si>
  <si>
    <t>Расчет нормативных затрат на приобретение мебели осуществляет исходя из нормативных затрат на приобретение комплекта мебели по формуле:</t>
  </si>
  <si>
    <t>Затраты на приобретение систем кондиционирования</t>
  </si>
  <si>
    <t>Расчет нормативных затрат на приобретение систем кондиционирования осуществляется в порядке, определяемом ИОГВ (ОУ ТГВФ)</t>
  </si>
  <si>
    <t>Затраты на приобретение нематериальных активов, за исключением затрат на приобретение правовых баз данных</t>
  </si>
  <si>
    <t>Расчет нормативных затрат на приобретение нематериальных активов, за исключением затрат на приобретение правовых баз данных, осуществляется в порядке, определяемом ИОГВ (ОУ ТГВФ)</t>
  </si>
  <si>
    <t>затраты на приобретение бланочной продукции;</t>
  </si>
  <si>
    <t>затраты на приобретение канцелярских принадлежностей;</t>
  </si>
  <si>
    <t>затраты на приобретение хозяйственных товаров и принадлежностей;</t>
  </si>
  <si>
    <t>затраты на приобретение горюче-смазочных материалов;</t>
  </si>
  <si>
    <t>затраты на приобретение запасных частей для транспортных средств;</t>
  </si>
  <si>
    <t>затраты на приобретение материальных запасов для нужд гражданской обороны</t>
  </si>
  <si>
    <t>Затраты на приобретение бланочной продукции</t>
  </si>
  <si>
    <t>Расчет нормативных затрат на приобретение бланочной продукции осуществляется в порядке, определяемом ИОГВ (ОУ ТГВФ)</t>
  </si>
  <si>
    <t>Затраты на приобретение канцелярских принадлежностей</t>
  </si>
  <si>
    <t>Расчет нормативных затрат на приобретение канцелярских принадлежностей осуществляется по формуле:</t>
  </si>
  <si>
    <t>Затраты на приобретение хозяйственных товаров и принадлежностей</t>
  </si>
  <si>
    <t>Расчет нормативных затрат на приобретение хозяйственных товаров и принадлежностей осуществляется по формуле:</t>
  </si>
  <si>
    <t>Затраты на приобретение горюче-смазочных материалов</t>
  </si>
  <si>
    <t>Расчет нормативных затрат на приобретение горюче-смазочных материалов осуществляется в порядке, определяемом ИОГВ (ОУ ТГВФ)</t>
  </si>
  <si>
    <t>Затраты на приобретение запасных частей для транспортных средств</t>
  </si>
  <si>
    <t>Расчет нормативных затрат на приобретение запасных частей для транспортных средств осуществляется в порядке, определяемом ИОГВ (ОУ ТГВФ)</t>
  </si>
  <si>
    <t>Затраты на приобретение материальных запасов для нужд гражданской обороны</t>
  </si>
  <si>
    <t>Расчет нормативных затрат на приобретение материальных запасов для нужд гражданской обороны осуществляется в порядке, определяемом ИОГВ (ОУ ТГВФ)</t>
  </si>
  <si>
    <r>
      <t>НЗ</t>
    </r>
    <r>
      <rPr>
        <vertAlign val="subscript"/>
        <sz val="11"/>
        <color theme="1"/>
        <rFont val="Times New Roman"/>
        <family val="1"/>
        <charset val="204"/>
      </rPr>
      <t>мг</t>
    </r>
    <r>
      <rPr>
        <sz val="11"/>
        <color theme="1"/>
        <rFont val="Times New Roman"/>
        <family val="1"/>
        <charset val="204"/>
      </rPr>
      <t xml:space="preserve"> = Ч</t>
    </r>
    <r>
      <rPr>
        <vertAlign val="subscript"/>
        <sz val="11"/>
        <color theme="1"/>
        <rFont val="Times New Roman"/>
        <family val="1"/>
        <charset val="204"/>
      </rPr>
      <t>р</t>
    </r>
    <r>
      <rPr>
        <sz val="11"/>
        <color theme="1"/>
        <rFont val="Times New Roman"/>
        <family val="1"/>
        <charset val="204"/>
      </rPr>
      <t xml:space="preserve"> x Н</t>
    </r>
    <r>
      <rPr>
        <vertAlign val="subscript"/>
        <sz val="11"/>
        <color theme="1"/>
        <rFont val="Times New Roman"/>
        <family val="1"/>
        <charset val="204"/>
      </rPr>
      <t>ц мг</t>
    </r>
    <r>
      <rPr>
        <sz val="11"/>
        <color theme="1"/>
        <rFont val="Times New Roman"/>
        <family val="1"/>
        <charset val="204"/>
      </rPr>
      <t xml:space="preserve"> x М</t>
    </r>
    <r>
      <rPr>
        <vertAlign val="subscript"/>
        <sz val="11"/>
        <color theme="1"/>
        <rFont val="Times New Roman"/>
        <family val="1"/>
        <charset val="204"/>
      </rPr>
      <t>мг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</si>
  <si>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мг</t>
    </r>
    <r>
      <rPr>
        <sz val="11"/>
        <color theme="1"/>
        <rFont val="Times New Roman"/>
        <family val="1"/>
        <charset val="204"/>
      </rPr>
      <t xml:space="preserve"> - нормативные затраты на повременную оплату междугородних и международных телефонных соединений:</t>
    </r>
  </si>
  <si>
    <r>
      <t>Ч</t>
    </r>
    <r>
      <rPr>
        <vertAlign val="subscript"/>
        <sz val="11"/>
        <color theme="1"/>
        <rFont val="Times New Roman"/>
        <family val="1"/>
        <charset val="204"/>
      </rPr>
      <t>р</t>
    </r>
    <r>
      <rPr>
        <sz val="11"/>
        <color theme="1"/>
        <rFont val="Times New Roman"/>
        <family val="1"/>
        <charset val="204"/>
      </rPr>
      <t xml:space="preserve"> - расчетная численность работников ИОГВ (ОУ ТГВФ, КУ);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</si>
  <si>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мг</t>
    </r>
    <r>
      <rPr>
        <sz val="11"/>
        <color theme="1"/>
        <rFont val="Times New Roman"/>
        <family val="1"/>
        <charset val="204"/>
      </rPr>
      <t xml:space="preserve"> - норматив цены услуг междугородних и международных телефонных соединений;</t>
    </r>
  </si>
  <si>
    <r>
      <t>М</t>
    </r>
    <r>
      <rPr>
        <vertAlign val="subscript"/>
        <sz val="11"/>
        <color theme="1"/>
        <rFont val="Times New Roman"/>
        <family val="1"/>
        <charset val="204"/>
      </rPr>
      <t>мг</t>
    </r>
    <r>
      <rPr>
        <sz val="11"/>
        <color theme="1"/>
        <rFont val="Times New Roman"/>
        <family val="1"/>
        <charset val="204"/>
      </rPr>
      <t xml:space="preserve"> - количество месяцев оказания услуг междугородних и международных телефонных соединений</t>
    </r>
  </si>
  <si>
    <r>
      <t>НЗ</t>
    </r>
    <r>
      <rPr>
        <vertAlign val="subscript"/>
        <sz val="11"/>
        <color theme="1"/>
        <rFont val="Times New Roman"/>
        <family val="1"/>
        <charset val="204"/>
      </rPr>
      <t>пс</t>
    </r>
    <r>
      <rPr>
        <sz val="11"/>
        <color theme="1"/>
        <rFont val="Times New Roman"/>
        <family val="1"/>
        <charset val="204"/>
      </rPr>
      <t xml:space="preserve"> = Ч</t>
    </r>
    <r>
      <rPr>
        <vertAlign val="subscript"/>
        <sz val="11"/>
        <color theme="1"/>
        <rFont val="Times New Roman"/>
        <family val="1"/>
        <charset val="204"/>
      </rPr>
      <t>р</t>
    </r>
    <r>
      <rPr>
        <sz val="11"/>
        <color theme="1"/>
        <rFont val="Times New Roman"/>
        <family val="1"/>
        <charset val="204"/>
      </rPr>
      <t xml:space="preserve"> x Н</t>
    </r>
    <r>
      <rPr>
        <vertAlign val="subscript"/>
        <sz val="11"/>
        <color theme="1"/>
        <rFont val="Times New Roman"/>
        <family val="1"/>
        <charset val="204"/>
      </rPr>
      <t>ц пс</t>
    </r>
    <r>
      <rPr>
        <sz val="11"/>
        <color theme="1"/>
        <rFont val="Times New Roman"/>
        <family val="1"/>
        <charset val="204"/>
      </rPr>
      <t xml:space="preserve"> x М</t>
    </r>
    <r>
      <rPr>
        <vertAlign val="subscript"/>
        <sz val="11"/>
        <color theme="1"/>
        <rFont val="Times New Roman"/>
        <family val="1"/>
        <charset val="204"/>
      </rPr>
      <t>пс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</si>
  <si>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пс</t>
    </r>
    <r>
      <rPr>
        <sz val="11"/>
        <color theme="1"/>
        <rFont val="Times New Roman"/>
        <family val="1"/>
        <charset val="204"/>
      </rPr>
      <t xml:space="preserve"> - нормативные затраты на оплату услуг подвижной связи;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</si>
  <si>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пс</t>
    </r>
    <r>
      <rPr>
        <sz val="11"/>
        <color theme="1"/>
        <rFont val="Times New Roman"/>
        <family val="1"/>
        <charset val="204"/>
      </rPr>
      <t xml:space="preserve"> - норматив цены услуг подвижной связи;</t>
    </r>
  </si>
  <si>
    <r>
      <t>М</t>
    </r>
    <r>
      <rPr>
        <vertAlign val="subscript"/>
        <sz val="11"/>
        <color theme="1"/>
        <rFont val="Times New Roman"/>
        <family val="1"/>
        <charset val="204"/>
      </rPr>
      <t>пс</t>
    </r>
    <r>
      <rPr>
        <sz val="11"/>
        <color theme="1"/>
        <rFont val="Times New Roman"/>
        <family val="1"/>
        <charset val="204"/>
      </rPr>
      <t xml:space="preserve"> - количество месяцев оказания услуг подвижной связи</t>
    </r>
  </si>
  <si>
    <r>
      <t>НЗ</t>
    </r>
    <r>
      <rPr>
        <vertAlign val="subscript"/>
        <sz val="11"/>
        <color theme="1"/>
        <rFont val="Times New Roman"/>
        <family val="1"/>
        <charset val="204"/>
      </rPr>
      <t>пд</t>
    </r>
    <r>
      <rPr>
        <sz val="11"/>
        <color theme="1"/>
        <rFont val="Times New Roman"/>
        <family val="1"/>
        <charset val="204"/>
      </rPr>
      <t xml:space="preserve"> = Ч</t>
    </r>
    <r>
      <rPr>
        <vertAlign val="subscript"/>
        <sz val="11"/>
        <color theme="1"/>
        <rFont val="Times New Roman"/>
        <family val="1"/>
        <charset val="204"/>
      </rPr>
      <t>р</t>
    </r>
    <r>
      <rPr>
        <sz val="11"/>
        <color theme="1"/>
        <rFont val="Times New Roman"/>
        <family val="1"/>
        <charset val="204"/>
      </rPr>
      <t xml:space="preserve"> x Н</t>
    </r>
    <r>
      <rPr>
        <vertAlign val="subscript"/>
        <sz val="11"/>
        <color theme="1"/>
        <rFont val="Times New Roman"/>
        <family val="1"/>
        <charset val="204"/>
      </rPr>
      <t>ц пд</t>
    </r>
    <r>
      <rPr>
        <sz val="11"/>
        <color theme="1"/>
        <rFont val="Times New Roman"/>
        <family val="1"/>
        <charset val="204"/>
      </rPr>
      <t xml:space="preserve"> x М</t>
    </r>
    <r>
      <rPr>
        <vertAlign val="subscript"/>
        <sz val="11"/>
        <color theme="1"/>
        <rFont val="Times New Roman"/>
        <family val="1"/>
        <charset val="204"/>
      </rPr>
      <t>пд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</si>
  <si>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пд</t>
    </r>
    <r>
      <rPr>
        <sz val="11"/>
        <color theme="1"/>
        <rFont val="Times New Roman"/>
        <family val="1"/>
        <charset val="204"/>
      </rPr>
      <t xml:space="preserve"> - нормативные затраты на передачу данных с использованием информационно-телекоммуникационной сети "Интернет" и услуг интернет-провайдеров для планшетных компьютеров;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</si>
  <si>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пд</t>
    </r>
    <r>
      <rPr>
        <sz val="11"/>
        <color theme="1"/>
        <rFont val="Times New Roman"/>
        <family val="1"/>
        <charset val="204"/>
      </rPr>
      <t xml:space="preserve"> - норматив цены оказания услуг передачи данных с использованием информационно-телекоммуникационной сети "Интернет" и услуг интернет-провайдеров для планшетных компьютеров;</t>
    </r>
  </si>
  <si>
    <r>
      <t>М</t>
    </r>
    <r>
      <rPr>
        <vertAlign val="subscript"/>
        <sz val="11"/>
        <color theme="1"/>
        <rFont val="Times New Roman"/>
        <family val="1"/>
        <charset val="204"/>
      </rPr>
      <t>пд</t>
    </r>
    <r>
      <rPr>
        <sz val="11"/>
        <color theme="1"/>
        <rFont val="Times New Roman"/>
        <family val="1"/>
        <charset val="204"/>
      </rPr>
      <t xml:space="preserve"> - количество месяцев оказания услуг передачи данных с использованием информационно-телекоммуникационной сети "Интернет" и услуг интернет-провайдеров для планшетных компьютеров</t>
    </r>
  </si>
  <si>
    <r>
      <t>НЗ</t>
    </r>
    <r>
      <rPr>
        <vertAlign val="subscript"/>
        <sz val="11"/>
        <color theme="1"/>
        <rFont val="Times New Roman"/>
        <family val="1"/>
        <charset val="204"/>
      </rPr>
      <t>пбд</t>
    </r>
    <r>
      <rPr>
        <sz val="11"/>
        <color theme="1"/>
        <rFont val="Times New Roman"/>
        <family val="1"/>
        <charset val="204"/>
      </rPr>
      <t xml:space="preserve"> = Ч</t>
    </r>
    <r>
      <rPr>
        <vertAlign val="subscript"/>
        <sz val="11"/>
        <color theme="1"/>
        <rFont val="Times New Roman"/>
        <family val="1"/>
        <charset val="204"/>
      </rPr>
      <t>р</t>
    </r>
    <r>
      <rPr>
        <sz val="11"/>
        <color theme="1"/>
        <rFont val="Times New Roman"/>
        <family val="1"/>
        <charset val="204"/>
      </rPr>
      <t xml:space="preserve"> x Н</t>
    </r>
    <r>
      <rPr>
        <vertAlign val="subscript"/>
        <sz val="11"/>
        <color theme="1"/>
        <rFont val="Times New Roman"/>
        <family val="1"/>
        <charset val="204"/>
      </rPr>
      <t>ц пбд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</si>
  <si>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пбд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правовых баз данных;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</si>
  <si>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пбд</t>
    </r>
    <r>
      <rPr>
        <sz val="11"/>
        <color theme="1"/>
        <rFont val="Times New Roman"/>
        <family val="1"/>
        <charset val="204"/>
      </rPr>
      <t xml:space="preserve"> - норматив цены приобретения правовых баз данных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</si>
  <si>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арм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рабочих станций;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</si>
  <si>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арм</t>
    </r>
    <r>
      <rPr>
        <sz val="11"/>
        <color theme="1"/>
        <rFont val="Times New Roman"/>
        <family val="1"/>
        <charset val="204"/>
      </rPr>
      <t xml:space="preserve"> - норматив цены рабочих станций;</t>
    </r>
  </si>
  <si>
    <r>
      <t>Ч</t>
    </r>
    <r>
      <rPr>
        <vertAlign val="subscript"/>
        <sz val="11"/>
        <color theme="1"/>
        <rFont val="Times New Roman"/>
        <family val="1"/>
        <charset val="204"/>
      </rPr>
      <t>пр</t>
    </r>
    <r>
      <rPr>
        <sz val="11"/>
        <color theme="1"/>
        <rFont val="Times New Roman"/>
        <family val="1"/>
        <charset val="204"/>
      </rPr>
      <t xml:space="preserve"> - прогнозируемая численность работников ИОГВ (ОУ ТГВФ, КУ);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</si>
  <si>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спи арм</t>
    </r>
    <r>
      <rPr>
        <sz val="11"/>
        <color theme="1"/>
        <rFont val="Times New Roman"/>
        <family val="1"/>
        <charset val="204"/>
      </rPr>
      <t xml:space="preserve"> - норматив срока полезного использования рабочей станции;</t>
    </r>
  </si>
  <si>
    <r>
      <t>Ч</t>
    </r>
    <r>
      <rPr>
        <vertAlign val="subscript"/>
        <sz val="11"/>
        <color theme="1"/>
        <rFont val="Times New Roman"/>
        <family val="1"/>
        <charset val="204"/>
      </rPr>
      <t>пл</t>
    </r>
    <r>
      <rPr>
        <sz val="11"/>
        <color theme="1"/>
        <rFont val="Times New Roman"/>
        <family val="1"/>
        <charset val="204"/>
      </rPr>
      <t xml:space="preserve"> - количество должностей, планируемых к замещению в ИОГВ (ОУ ТГВФ, КУ)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</si>
  <si>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орг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оргтехники;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</si>
  <si>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орг</t>
    </r>
    <r>
      <rPr>
        <sz val="11"/>
        <color theme="1"/>
        <rFont val="Times New Roman"/>
        <family val="1"/>
        <charset val="204"/>
      </rPr>
      <t xml:space="preserve"> - норматив цены оргтехники;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</si>
  <si>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спи орг</t>
    </r>
    <r>
      <rPr>
        <sz val="11"/>
        <color theme="1"/>
        <rFont val="Times New Roman"/>
        <family val="1"/>
        <charset val="204"/>
      </rPr>
      <t xml:space="preserve"> - норматив срока полезного использования оргтехники;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</si>
  <si>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сот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средств подвижной связи;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</si>
  <si>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сот</t>
    </r>
    <r>
      <rPr>
        <sz val="11"/>
        <color theme="1"/>
        <rFont val="Times New Roman"/>
        <family val="1"/>
        <charset val="204"/>
      </rPr>
      <t xml:space="preserve"> - норматив цены средства подвижной связи;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</si>
  <si>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спи сот</t>
    </r>
    <r>
      <rPr>
        <sz val="11"/>
        <color theme="1"/>
        <rFont val="Times New Roman"/>
        <family val="1"/>
        <charset val="204"/>
      </rPr>
      <t xml:space="preserve"> - норматив срока полезного использования средства подвижной связи;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</si>
  <si>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пл пк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планшетных компьютеров;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</si>
  <si>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пл пк</t>
    </r>
    <r>
      <rPr>
        <sz val="11"/>
        <color theme="1"/>
        <rFont val="Times New Roman"/>
        <family val="1"/>
        <charset val="204"/>
      </rPr>
      <t xml:space="preserve"> - норматив цены планшетного компьютера;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</si>
  <si>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спи пл пк</t>
    </r>
    <r>
      <rPr>
        <sz val="11"/>
        <color theme="1"/>
        <rFont val="Times New Roman"/>
        <family val="1"/>
        <charset val="204"/>
      </rPr>
      <t xml:space="preserve"> - норматив срока полезного использования планшетного компьютера;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</si>
  <si>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мон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мониторов;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</si>
  <si>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мон</t>
    </r>
    <r>
      <rPr>
        <sz val="11"/>
        <color theme="1"/>
        <rFont val="Times New Roman"/>
        <family val="1"/>
        <charset val="204"/>
      </rPr>
      <t xml:space="preserve"> - норматив цены монитора;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</si>
  <si>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спи мон</t>
    </r>
    <r>
      <rPr>
        <sz val="11"/>
        <color theme="1"/>
        <rFont val="Times New Roman"/>
        <family val="1"/>
        <charset val="204"/>
      </rPr>
      <t xml:space="preserve"> - норматив срока полезного использования монитора;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</si>
  <si>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сб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системных блоков;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</si>
  <si>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сб</t>
    </r>
    <r>
      <rPr>
        <sz val="11"/>
        <color theme="1"/>
        <rFont val="Times New Roman"/>
        <family val="1"/>
        <charset val="204"/>
      </rPr>
      <t xml:space="preserve"> - норматив цены системного блока;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</si>
  <si>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спи сб</t>
    </r>
    <r>
      <rPr>
        <sz val="11"/>
        <color theme="1"/>
        <rFont val="Times New Roman"/>
        <family val="1"/>
        <charset val="204"/>
      </rPr>
      <t xml:space="preserve"> - норматив срока полезного использования системного блока;</t>
    </r>
  </si>
  <si>
    <r>
      <t>НЗ</t>
    </r>
    <r>
      <rPr>
        <vertAlign val="subscript"/>
        <sz val="11"/>
        <color theme="1"/>
        <rFont val="Times New Roman"/>
        <family val="1"/>
        <charset val="204"/>
      </rPr>
      <t>зч</t>
    </r>
    <r>
      <rPr>
        <sz val="11"/>
        <color theme="1"/>
        <rFont val="Times New Roman"/>
        <family val="1"/>
        <charset val="204"/>
      </rPr>
      <t xml:space="preserve"> = Н</t>
    </r>
    <r>
      <rPr>
        <vertAlign val="subscript"/>
        <sz val="11"/>
        <color theme="1"/>
        <rFont val="Times New Roman"/>
        <family val="1"/>
        <charset val="204"/>
      </rPr>
      <t>ц зч</t>
    </r>
    <r>
      <rPr>
        <sz val="11"/>
        <color theme="1"/>
        <rFont val="Times New Roman"/>
        <family val="1"/>
        <charset val="204"/>
      </rPr>
      <t xml:space="preserve"> x С</t>
    </r>
    <r>
      <rPr>
        <vertAlign val="subscript"/>
        <sz val="11"/>
        <color theme="1"/>
        <rFont val="Times New Roman"/>
        <family val="1"/>
        <charset val="204"/>
      </rPr>
      <t>вт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</si>
  <si>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зч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других запасных частей для вычислительной техники;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</si>
  <si>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зч</t>
    </r>
    <r>
      <rPr>
        <sz val="11"/>
        <color theme="1"/>
        <rFont val="Times New Roman"/>
        <family val="1"/>
        <charset val="204"/>
      </rPr>
      <t xml:space="preserve"> - норматив цены запасных частей для вычислительной техники;</t>
    </r>
  </si>
  <si>
    <r>
      <t>С</t>
    </r>
    <r>
      <rPr>
        <vertAlign val="subscript"/>
        <sz val="11"/>
        <color theme="1"/>
        <rFont val="Times New Roman"/>
        <family val="1"/>
        <charset val="204"/>
      </rPr>
      <t>вт</t>
    </r>
    <r>
      <rPr>
        <sz val="11"/>
        <color theme="1"/>
        <rFont val="Times New Roman"/>
        <family val="1"/>
        <charset val="204"/>
      </rPr>
      <t xml:space="preserve"> - первоначальная стоимость вычислительной техники, находящейся на балансе ИОГВ (ОУ ТГВФ, КУ)</t>
    </r>
  </si>
  <si>
    <r>
      <t>НЗ</t>
    </r>
    <r>
      <rPr>
        <vertAlign val="subscript"/>
        <sz val="11"/>
        <color theme="1"/>
        <rFont val="Times New Roman"/>
        <family val="1"/>
        <charset val="204"/>
      </rPr>
      <t>дет орг</t>
    </r>
    <r>
      <rPr>
        <sz val="11"/>
        <color theme="1"/>
        <rFont val="Times New Roman"/>
        <family val="1"/>
        <charset val="204"/>
      </rPr>
      <t xml:space="preserve"> = Н</t>
    </r>
    <r>
      <rPr>
        <vertAlign val="subscript"/>
        <sz val="11"/>
        <color theme="1"/>
        <rFont val="Times New Roman"/>
        <family val="1"/>
        <charset val="204"/>
      </rPr>
      <t>ц дет орг</t>
    </r>
    <r>
      <rPr>
        <sz val="11"/>
        <color theme="1"/>
        <rFont val="Times New Roman"/>
        <family val="1"/>
        <charset val="204"/>
      </rPr>
      <t xml:space="preserve"> x НЗ</t>
    </r>
    <r>
      <rPr>
        <vertAlign val="subscript"/>
        <sz val="11"/>
        <color theme="1"/>
        <rFont val="Times New Roman"/>
        <family val="1"/>
        <charset val="204"/>
      </rPr>
      <t>орг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</si>
  <si>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дет орг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деталей для содержания оргтехники (принтеров, многофункциональных устройств и копировальных аппаратов);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</si>
  <si>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дет орг</t>
    </r>
    <r>
      <rPr>
        <sz val="11"/>
        <color theme="1"/>
        <rFont val="Times New Roman"/>
        <family val="1"/>
        <charset val="204"/>
      </rPr>
      <t xml:space="preserve"> - норматив цены приобретения деталей для содержания оргтехники (принтеров, многофункциональных устройств и копировальных аппаратов);</t>
    </r>
  </si>
  <si>
    <r>
      <t xml:space="preserve">Прочие затраты (в том числе затраты на закупку товаров, работ и услуг в целях оказания государственных услуг (выполнения работ) и реализации государственных функций), не указанные в </t>
    </r>
    <r>
      <rPr>
        <sz val="11"/>
        <color rgb="FF0000FF"/>
        <rFont val="Times New Roman"/>
        <family val="1"/>
        <charset val="204"/>
      </rPr>
      <t>подпунктах "а"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"ж" пункта 6</t>
    </r>
    <r>
      <rPr>
        <sz val="11"/>
        <color theme="1"/>
        <rFont val="Times New Roman"/>
        <family val="1"/>
        <charset val="204"/>
      </rPr>
      <t xml:space="preserve"> Общих правил</t>
    </r>
  </si>
  <si>
    <r>
      <t xml:space="preserve">Расчет прочих нормативных затрат (в том числе нормативных затрат на закупку товаров, работ и услуг в целях оказания государственных услуг (выполнения работ) и реализации государственных функций), не указанных в </t>
    </r>
    <r>
      <rPr>
        <sz val="11"/>
        <color rgb="FF0000FF"/>
        <rFont val="Times New Roman"/>
        <family val="1"/>
        <charset val="204"/>
      </rPr>
      <t>подпунктах "а"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"ж" пункта 6</t>
    </r>
    <r>
      <rPr>
        <sz val="11"/>
        <color theme="1"/>
        <rFont val="Times New Roman"/>
        <family val="1"/>
        <charset val="204"/>
      </rPr>
      <t xml:space="preserve"> Общих правил, осуществляется исходя из следующих групп затрат:</t>
    </r>
  </si>
  <si>
    <r>
      <t xml:space="preserve">затраты на приобретение материальных запасов, не отнесенные к затратам, указанным в </t>
    </r>
    <r>
      <rPr>
        <sz val="11"/>
        <color rgb="FF0000FF"/>
        <rFont val="Times New Roman"/>
        <family val="1"/>
        <charset val="204"/>
      </rPr>
      <t>подпунктах "а"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"ж" пункта 6</t>
    </r>
    <r>
      <rPr>
        <sz val="11"/>
        <color theme="1"/>
        <rFont val="Times New Roman"/>
        <family val="1"/>
        <charset val="204"/>
      </rPr>
      <t xml:space="preserve"> Общих правил;</t>
    </r>
  </si>
  <si>
    <r>
      <t xml:space="preserve">иные прочие затраты, не отнесенные к иным затратам, указанным в </t>
    </r>
    <r>
      <rPr>
        <sz val="11"/>
        <color rgb="FF0000FF"/>
        <rFont val="Times New Roman"/>
        <family val="1"/>
        <charset val="204"/>
      </rPr>
      <t>подпунктах "а"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"ж" пункта 6</t>
    </r>
    <r>
      <rPr>
        <sz val="11"/>
        <color theme="1"/>
        <rFont val="Times New Roman"/>
        <family val="1"/>
        <charset val="204"/>
      </rPr>
      <t xml:space="preserve"> Общих правил</t>
    </r>
  </si>
  <si>
    <r>
      <t>НЗ</t>
    </r>
    <r>
      <rPr>
        <vertAlign val="subscript"/>
        <sz val="11"/>
        <color theme="1"/>
        <rFont val="Times New Roman"/>
        <family val="1"/>
        <charset val="204"/>
      </rPr>
      <t>а тс</t>
    </r>
    <r>
      <rPr>
        <sz val="11"/>
        <color theme="1"/>
        <rFont val="Times New Roman"/>
        <family val="1"/>
        <charset val="204"/>
      </rPr>
      <t xml:space="preserve"> = 0,1 x Ч</t>
    </r>
    <r>
      <rPr>
        <vertAlign val="subscript"/>
        <sz val="11"/>
        <color theme="1"/>
        <rFont val="Times New Roman"/>
        <family val="1"/>
        <charset val="204"/>
      </rPr>
      <t>р</t>
    </r>
    <r>
      <rPr>
        <sz val="11"/>
        <color theme="1"/>
        <rFont val="Times New Roman"/>
        <family val="1"/>
        <charset val="204"/>
      </rPr>
      <t xml:space="preserve"> x Н</t>
    </r>
    <r>
      <rPr>
        <vertAlign val="subscript"/>
        <sz val="11"/>
        <color theme="1"/>
        <rFont val="Times New Roman"/>
        <family val="1"/>
        <charset val="204"/>
      </rPr>
      <t>ц а тс</t>
    </r>
    <r>
      <rPr>
        <sz val="11"/>
        <color theme="1"/>
        <rFont val="Times New Roman"/>
        <family val="1"/>
        <charset val="204"/>
      </rPr>
      <t xml:space="preserve"> x Д</t>
    </r>
    <r>
      <rPr>
        <vertAlign val="subscript"/>
        <sz val="11"/>
        <color theme="1"/>
        <rFont val="Times New Roman"/>
        <family val="1"/>
        <charset val="204"/>
      </rPr>
      <t>а тс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</si>
  <si>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а тс</t>
    </r>
    <r>
      <rPr>
        <sz val="11"/>
        <color theme="1"/>
        <rFont val="Times New Roman"/>
        <family val="1"/>
        <charset val="204"/>
      </rPr>
      <t xml:space="preserve"> - нормативные затраты на оплату услуг аренды транспортных средств;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</si>
  <si>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а тс</t>
    </r>
    <r>
      <rPr>
        <sz val="11"/>
        <color theme="1"/>
        <rFont val="Times New Roman"/>
        <family val="1"/>
        <charset val="204"/>
      </rPr>
      <t xml:space="preserve"> - норматив цены услуг аренды транспортных средств;</t>
    </r>
  </si>
  <si>
    <r>
      <t>Д</t>
    </r>
    <r>
      <rPr>
        <vertAlign val="subscript"/>
        <sz val="11"/>
        <color theme="1"/>
        <rFont val="Times New Roman"/>
        <family val="1"/>
        <charset val="204"/>
      </rPr>
      <t>а тс</t>
    </r>
    <r>
      <rPr>
        <sz val="11"/>
        <color theme="1"/>
        <rFont val="Times New Roman"/>
        <family val="1"/>
        <charset val="204"/>
      </rPr>
      <t xml:space="preserve"> - количество дней оказания услуг аренды транспортных средств, но не более количества рабочих дней в году.</t>
    </r>
  </si>
  <si>
    <r>
      <t>НЗ</t>
    </r>
    <r>
      <rPr>
        <vertAlign val="subscript"/>
        <sz val="11"/>
        <color theme="1"/>
        <rFont val="Times New Roman"/>
        <family val="1"/>
        <charset val="204"/>
      </rPr>
      <t>ар</t>
    </r>
    <r>
      <rPr>
        <sz val="11"/>
        <color theme="1"/>
        <rFont val="Times New Roman"/>
        <family val="1"/>
        <charset val="204"/>
      </rPr>
      <t xml:space="preserve"> = П</t>
    </r>
    <r>
      <rPr>
        <vertAlign val="subscript"/>
        <sz val="11"/>
        <color theme="1"/>
        <rFont val="Times New Roman"/>
        <family val="1"/>
        <charset val="204"/>
      </rPr>
      <t>ар</t>
    </r>
    <r>
      <rPr>
        <sz val="11"/>
        <color theme="1"/>
        <rFont val="Times New Roman"/>
        <family val="1"/>
        <charset val="204"/>
      </rPr>
      <t xml:space="preserve"> x Н</t>
    </r>
    <r>
      <rPr>
        <vertAlign val="subscript"/>
        <sz val="11"/>
        <color theme="1"/>
        <rFont val="Times New Roman"/>
        <family val="1"/>
        <charset val="204"/>
      </rPr>
      <t>ц ар</t>
    </r>
    <r>
      <rPr>
        <sz val="11"/>
        <color theme="1"/>
        <rFont val="Times New Roman"/>
        <family val="1"/>
        <charset val="204"/>
      </rPr>
      <t xml:space="preserve"> x М</t>
    </r>
    <r>
      <rPr>
        <vertAlign val="subscript"/>
        <sz val="11"/>
        <color theme="1"/>
        <rFont val="Times New Roman"/>
        <family val="1"/>
        <charset val="204"/>
      </rPr>
      <t>ар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</si>
  <si>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ар</t>
    </r>
    <r>
      <rPr>
        <sz val="11"/>
        <color theme="1"/>
        <rFont val="Times New Roman"/>
        <family val="1"/>
        <charset val="204"/>
      </rPr>
      <t xml:space="preserve"> - нормативные затраты на аренду помещений;</t>
    </r>
  </si>
  <si>
    <r>
      <t>П</t>
    </r>
    <r>
      <rPr>
        <vertAlign val="subscript"/>
        <sz val="11"/>
        <color theme="1"/>
        <rFont val="Times New Roman"/>
        <family val="1"/>
        <charset val="204"/>
      </rPr>
      <t>ар</t>
    </r>
    <r>
      <rPr>
        <sz val="11"/>
        <color theme="1"/>
        <rFont val="Times New Roman"/>
        <family val="1"/>
        <charset val="204"/>
      </rPr>
      <t xml:space="preserve"> - площадь арендуемых помещений;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</si>
  <si>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ар</t>
    </r>
    <r>
      <rPr>
        <sz val="11"/>
        <color theme="1"/>
        <rFont val="Times New Roman"/>
        <family val="1"/>
        <charset val="204"/>
      </rPr>
      <t xml:space="preserve"> - норматив цены аренды одного кв. м помещений в расчете на один месяц аренды;</t>
    </r>
  </si>
  <si>
    <r>
      <t>М</t>
    </r>
    <r>
      <rPr>
        <vertAlign val="subscript"/>
        <sz val="11"/>
        <color theme="1"/>
        <rFont val="Times New Roman"/>
        <family val="1"/>
        <charset val="204"/>
      </rPr>
      <t>ар</t>
    </r>
    <r>
      <rPr>
        <sz val="11"/>
        <color theme="1"/>
        <rFont val="Times New Roman"/>
        <family val="1"/>
        <charset val="204"/>
      </rPr>
      <t xml:space="preserve"> - количество месяцев аренды</t>
    </r>
  </si>
  <si>
    <r>
      <t>НЗ</t>
    </r>
    <r>
      <rPr>
        <vertAlign val="subscript"/>
        <sz val="11"/>
        <color theme="1"/>
        <rFont val="Times New Roman"/>
        <family val="1"/>
        <charset val="204"/>
      </rPr>
      <t>пи</t>
    </r>
    <r>
      <rPr>
        <sz val="11"/>
        <color theme="1"/>
        <rFont val="Times New Roman"/>
        <family val="1"/>
        <charset val="204"/>
      </rPr>
      <t xml:space="preserve"> = Ч</t>
    </r>
    <r>
      <rPr>
        <vertAlign val="subscript"/>
        <sz val="11"/>
        <color theme="1"/>
        <rFont val="Times New Roman"/>
        <family val="1"/>
        <charset val="204"/>
      </rPr>
      <t>р</t>
    </r>
    <r>
      <rPr>
        <sz val="11"/>
        <color theme="1"/>
        <rFont val="Times New Roman"/>
        <family val="1"/>
        <charset val="204"/>
      </rPr>
      <t xml:space="preserve"> x Н</t>
    </r>
    <r>
      <rPr>
        <vertAlign val="subscript"/>
        <sz val="11"/>
        <color theme="1"/>
        <rFont val="Times New Roman"/>
        <family val="1"/>
        <charset val="204"/>
      </rPr>
      <t>ц пи</t>
    </r>
    <r>
      <rPr>
        <sz val="11"/>
        <color theme="1"/>
        <rFont val="Times New Roman"/>
        <family val="1"/>
        <charset val="204"/>
      </rPr>
      <t xml:space="preserve"> x М</t>
    </r>
    <r>
      <rPr>
        <vertAlign val="subscript"/>
        <sz val="11"/>
        <color theme="1"/>
        <rFont val="Times New Roman"/>
        <family val="1"/>
        <charset val="204"/>
      </rPr>
      <t>пи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</si>
  <si>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пи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периодических печатных изданий;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</si>
  <si>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пи</t>
    </r>
    <r>
      <rPr>
        <sz val="11"/>
        <color theme="1"/>
        <rFont val="Times New Roman"/>
        <family val="1"/>
        <charset val="204"/>
      </rPr>
      <t xml:space="preserve"> - норматив цены приобретения периодических печатных изданий;</t>
    </r>
  </si>
  <si>
    <r>
      <t>М</t>
    </r>
    <r>
      <rPr>
        <vertAlign val="subscript"/>
        <sz val="11"/>
        <color theme="1"/>
        <rFont val="Times New Roman"/>
        <family val="1"/>
        <charset val="204"/>
      </rPr>
      <t>пи</t>
    </r>
    <r>
      <rPr>
        <sz val="11"/>
        <color theme="1"/>
        <rFont val="Times New Roman"/>
        <family val="1"/>
        <charset val="204"/>
      </rPr>
      <t xml:space="preserve"> - количество месяцев приобретения периодических печатных изданий</t>
    </r>
  </si>
  <si>
    <r>
      <t>НЗ</t>
    </r>
    <r>
      <rPr>
        <vertAlign val="subscript"/>
        <sz val="11"/>
        <color theme="1"/>
        <rFont val="Times New Roman"/>
        <family val="1"/>
        <charset val="204"/>
      </rPr>
      <t>дисп</t>
    </r>
    <r>
      <rPr>
        <sz val="11"/>
        <color theme="1"/>
        <rFont val="Times New Roman"/>
        <family val="1"/>
        <charset val="204"/>
      </rPr>
      <t xml:space="preserve"> = Ч</t>
    </r>
    <r>
      <rPr>
        <vertAlign val="subscript"/>
        <sz val="11"/>
        <color theme="1"/>
        <rFont val="Times New Roman"/>
        <family val="1"/>
        <charset val="204"/>
      </rPr>
      <t>р</t>
    </r>
    <r>
      <rPr>
        <sz val="11"/>
        <color theme="1"/>
        <rFont val="Times New Roman"/>
        <family val="1"/>
        <charset val="204"/>
      </rPr>
      <t xml:space="preserve"> x Н</t>
    </r>
    <r>
      <rPr>
        <vertAlign val="subscript"/>
        <sz val="11"/>
        <color theme="1"/>
        <rFont val="Times New Roman"/>
        <family val="1"/>
        <charset val="204"/>
      </rPr>
      <t>ц дисп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</si>
  <si>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дисп</t>
    </r>
    <r>
      <rPr>
        <sz val="11"/>
        <color theme="1"/>
        <rFont val="Times New Roman"/>
        <family val="1"/>
        <charset val="204"/>
      </rPr>
      <t xml:space="preserve"> - нормативные затраты на проведение диспансеризации работников;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</si>
  <si>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дисп</t>
    </r>
    <r>
      <rPr>
        <sz val="11"/>
        <color theme="1"/>
        <rFont val="Times New Roman"/>
        <family val="1"/>
        <charset val="204"/>
      </rPr>
      <t xml:space="preserve"> - норматив цены диспансеризации одного работника ИОГВ (ОУ ТГВФ, КУ)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</si>
  <si>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меб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комплекта мебели;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</si>
  <si>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меб</t>
    </r>
    <r>
      <rPr>
        <sz val="11"/>
        <color theme="1"/>
        <rFont val="Times New Roman"/>
        <family val="1"/>
        <charset val="204"/>
      </rPr>
      <t xml:space="preserve"> - норматив цены комплекта мебели в расчете на одного работника ИОГВ (ОУ ТГВФ, КУ);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</si>
  <si>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спи меб</t>
    </r>
    <r>
      <rPr>
        <sz val="11"/>
        <color theme="1"/>
        <rFont val="Times New Roman"/>
        <family val="1"/>
        <charset val="204"/>
      </rPr>
      <t xml:space="preserve"> - норматив срока полезного использования комплекта мебели;</t>
    </r>
  </si>
  <si>
    <r>
      <t xml:space="preserve">Затраты на приобретение материальных запасов, не отнесенные к затратам, указанным в </t>
    </r>
    <r>
      <rPr>
        <sz val="11"/>
        <color rgb="FF0000FF"/>
        <rFont val="Times New Roman"/>
        <family val="1"/>
        <charset val="204"/>
      </rPr>
      <t>подпунктах "а"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"ж" пункта 6</t>
    </r>
    <r>
      <rPr>
        <sz val="11"/>
        <color theme="1"/>
        <rFont val="Times New Roman"/>
        <family val="1"/>
        <charset val="204"/>
      </rPr>
      <t xml:space="preserve"> Общих правил</t>
    </r>
  </si>
  <si>
    <r>
      <t xml:space="preserve">Расчет нормативных затрат на приобретение материальных запасов, не отнесенных к затратам, указанным в </t>
    </r>
    <r>
      <rPr>
        <sz val="11"/>
        <color rgb="FF0000FF"/>
        <rFont val="Times New Roman"/>
        <family val="1"/>
        <charset val="204"/>
      </rPr>
      <t>подпунктах "а"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"ж" пункта 6</t>
    </r>
    <r>
      <rPr>
        <sz val="11"/>
        <color theme="1"/>
        <rFont val="Times New Roman"/>
        <family val="1"/>
        <charset val="204"/>
      </rPr>
      <t xml:space="preserve"> Общих правил, осуществляется исходя из следующих подгрупп затрат:</t>
    </r>
  </si>
  <si>
    <r>
      <t>НЗ</t>
    </r>
    <r>
      <rPr>
        <vertAlign val="subscript"/>
        <sz val="11"/>
        <color theme="1"/>
        <rFont val="Times New Roman"/>
        <family val="1"/>
        <charset val="204"/>
      </rPr>
      <t>канц</t>
    </r>
    <r>
      <rPr>
        <sz val="11"/>
        <color theme="1"/>
        <rFont val="Times New Roman"/>
        <family val="1"/>
        <charset val="204"/>
      </rPr>
      <t xml:space="preserve"> = Ч</t>
    </r>
    <r>
      <rPr>
        <vertAlign val="subscript"/>
        <sz val="11"/>
        <color theme="1"/>
        <rFont val="Times New Roman"/>
        <family val="1"/>
        <charset val="204"/>
      </rPr>
      <t>р</t>
    </r>
    <r>
      <rPr>
        <sz val="11"/>
        <color theme="1"/>
        <rFont val="Times New Roman"/>
        <family val="1"/>
        <charset val="204"/>
      </rPr>
      <t xml:space="preserve"> x Н</t>
    </r>
    <r>
      <rPr>
        <vertAlign val="subscript"/>
        <sz val="11"/>
        <color theme="1"/>
        <rFont val="Times New Roman"/>
        <family val="1"/>
        <charset val="204"/>
      </rPr>
      <t>ц канц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</si>
  <si>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канц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канцелярских принадлежностей;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</si>
  <si>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канц</t>
    </r>
    <r>
      <rPr>
        <sz val="11"/>
        <color theme="1"/>
        <rFont val="Times New Roman"/>
        <family val="1"/>
        <charset val="204"/>
      </rPr>
      <t xml:space="preserve"> - норматив цены набора канцелярских принадлежностей для одного работника ИОГВ (ОУ ТГВФ, КУ)</t>
    </r>
  </si>
  <si>
    <r>
      <t>НЗ</t>
    </r>
    <r>
      <rPr>
        <vertAlign val="subscript"/>
        <sz val="11"/>
        <color theme="1"/>
        <rFont val="Times New Roman"/>
        <family val="1"/>
        <charset val="204"/>
      </rPr>
      <t>хоз</t>
    </r>
    <r>
      <rPr>
        <sz val="11"/>
        <color theme="1"/>
        <rFont val="Times New Roman"/>
        <family val="1"/>
        <charset val="204"/>
      </rPr>
      <t xml:space="preserve"> = П</t>
    </r>
    <r>
      <rPr>
        <vertAlign val="subscript"/>
        <sz val="11"/>
        <color theme="1"/>
        <rFont val="Times New Roman"/>
        <family val="1"/>
        <charset val="204"/>
      </rPr>
      <t>пом</t>
    </r>
    <r>
      <rPr>
        <sz val="11"/>
        <color theme="1"/>
        <rFont val="Times New Roman"/>
        <family val="1"/>
        <charset val="204"/>
      </rPr>
      <t xml:space="preserve"> x Н</t>
    </r>
    <r>
      <rPr>
        <vertAlign val="subscript"/>
        <sz val="11"/>
        <color theme="1"/>
        <rFont val="Times New Roman"/>
        <family val="1"/>
        <charset val="204"/>
      </rPr>
      <t>ц хоз</t>
    </r>
    <r>
      <rPr>
        <sz val="11"/>
        <color theme="1"/>
        <rFont val="Times New Roman"/>
        <family val="1"/>
        <charset val="204"/>
      </rPr>
      <t xml:space="preserve"> x М</t>
    </r>
    <r>
      <rPr>
        <vertAlign val="subscript"/>
        <sz val="11"/>
        <color theme="1"/>
        <rFont val="Times New Roman"/>
        <family val="1"/>
        <charset val="204"/>
      </rPr>
      <t>хоз</t>
    </r>
    <r>
      <rPr>
        <sz val="11"/>
        <color theme="1"/>
        <rFont val="Times New Roman"/>
        <family val="1"/>
        <charset val="204"/>
      </rPr>
      <t>,</t>
    </r>
  </si>
  <si>
    <r>
      <t>где: НЗ</t>
    </r>
    <r>
      <rPr>
        <vertAlign val="subscript"/>
        <sz val="11"/>
        <color theme="1"/>
        <rFont val="Times New Roman"/>
        <family val="1"/>
        <charset val="204"/>
      </rPr>
      <t>хоз</t>
    </r>
    <r>
      <rPr>
        <sz val="11"/>
        <color theme="1"/>
        <rFont val="Times New Roman"/>
        <family val="1"/>
        <charset val="204"/>
      </rPr>
      <t xml:space="preserve"> - нормативные затраты на приобретение хозяйственных товаров и принадлежностей;</t>
    </r>
  </si>
  <si>
    <r>
      <t>П</t>
    </r>
    <r>
      <rPr>
        <vertAlign val="subscript"/>
        <sz val="11"/>
        <color theme="1"/>
        <rFont val="Times New Roman"/>
        <family val="1"/>
        <charset val="204"/>
      </rPr>
      <t>пом</t>
    </r>
    <r>
      <rPr>
        <sz val="11"/>
        <color theme="1"/>
        <rFont val="Times New Roman"/>
        <family val="1"/>
        <charset val="204"/>
      </rPr>
      <t xml:space="preserve"> - площадь обслуживаемых помещений;</t>
    </r>
  </si>
  <si>
    <r>
      <t>Н</t>
    </r>
    <r>
      <rPr>
        <vertAlign val="subscript"/>
        <sz val="11"/>
        <color theme="1"/>
        <rFont val="Times New Roman"/>
        <family val="1"/>
        <charset val="204"/>
      </rPr>
      <t>ц хоз</t>
    </r>
    <r>
      <rPr>
        <sz val="11"/>
        <color theme="1"/>
        <rFont val="Times New Roman"/>
        <family val="1"/>
        <charset val="204"/>
      </rPr>
      <t xml:space="preserve"> - норматив цены набора хозяйственных товаров и принадлежностей в расчете на один кв. м обслуживаемых помещений за один месяц обслуживания;</t>
    </r>
  </si>
  <si>
    <r>
      <t>М</t>
    </r>
    <r>
      <rPr>
        <vertAlign val="subscript"/>
        <sz val="11"/>
        <color theme="1"/>
        <rFont val="Times New Roman"/>
        <family val="1"/>
        <charset val="204"/>
      </rPr>
      <t>хоз</t>
    </r>
    <r>
      <rPr>
        <sz val="11"/>
        <color theme="1"/>
        <rFont val="Times New Roman"/>
        <family val="1"/>
        <charset val="204"/>
      </rPr>
      <t xml:space="preserve"> - количество месяцев обслуживания помещений</t>
    </r>
  </si>
  <si>
    <r>
      <t xml:space="preserve">Иные прочие затраты, не отнесенные к иным затратам, указанным в </t>
    </r>
    <r>
      <rPr>
        <sz val="11"/>
        <color rgb="FF0000FF"/>
        <rFont val="Times New Roman"/>
        <family val="1"/>
        <charset val="204"/>
      </rPr>
      <t>подпунктах "а"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"ж" пункта 6</t>
    </r>
    <r>
      <rPr>
        <sz val="11"/>
        <color theme="1"/>
        <rFont val="Times New Roman"/>
        <family val="1"/>
        <charset val="204"/>
      </rPr>
      <t xml:space="preserve"> Общих правил</t>
    </r>
  </si>
  <si>
    <r>
      <t xml:space="preserve">Расчет иных прочих нормативных затрат, не отнесенных к иным затратам, указанным в </t>
    </r>
    <r>
      <rPr>
        <sz val="11"/>
        <color rgb="FF0000FF"/>
        <rFont val="Times New Roman"/>
        <family val="1"/>
        <charset val="204"/>
      </rPr>
      <t>подпунктах "а"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"ж" пункта 6</t>
    </r>
    <r>
      <rPr>
        <sz val="11"/>
        <color theme="1"/>
        <rFont val="Times New Roman"/>
        <family val="1"/>
        <charset val="204"/>
      </rPr>
      <t xml:space="preserve"> Общих правил, осуществляется в порядке, определяемом ИОГВ (ОУ ТГВФ)</t>
    </r>
  </si>
  <si>
    <t>ПОРЯДОК
РАСЧЕТА НОРМАТИВНЫХ ЗАТРАТ НА ОБЕСПЕЧЕНИЕ ФУНКЦИЙ
ИСПОЛНИТЕЛЬНЫХ ОРГАНОВ ГОСУДАРСТВЕННОЙ ВЛАСТИ
САНКТ-ПЕТЕРБУРГА, ОРГАНА УПРАВЛЕНИЯ ТЕРРИТОРИАЛЬНЫМ
ГОСУДАРСТВЕННЫМ ВНЕБЮДЖЕТНЫМ ФОНДОМ И ПОДВЕДОМСТВЕННЫХ
ИМ ГОСУДАРСТВЕННЫХ КАЗЕННЫХ УЧРЕЖДЕНИЙ САНКТ-ПЕТЕРБУРГА</t>
  </si>
  <si>
    <t>1.2</t>
  </si>
  <si>
    <t>1.1</t>
  </si>
  <si>
    <t>1.1.1</t>
  </si>
  <si>
    <t>1.1.2</t>
  </si>
  <si>
    <t>1.1.3</t>
  </si>
  <si>
    <t>1.3</t>
  </si>
  <si>
    <t>1.1.4</t>
  </si>
  <si>
    <t>1.1.5</t>
  </si>
  <si>
    <t>1.1.6</t>
  </si>
  <si>
    <t>1.1.7</t>
  </si>
  <si>
    <t>1.1.8</t>
  </si>
  <si>
    <t>1.1.9</t>
  </si>
  <si>
    <t>1.1.10</t>
  </si>
  <si>
    <t>1.4</t>
  </si>
  <si>
    <t>1.4.1</t>
  </si>
  <si>
    <t>1.4.2</t>
  </si>
  <si>
    <t>1.4.3</t>
  </si>
  <si>
    <t>1.4.4</t>
  </si>
  <si>
    <t>1.5</t>
  </si>
  <si>
    <t>1.5.1</t>
  </si>
  <si>
    <t>1.5.2</t>
  </si>
  <si>
    <t>1.5.3</t>
  </si>
  <si>
    <t>1.5.4</t>
  </si>
  <si>
    <t>1.5.5</t>
  </si>
  <si>
    <t>1.5.6</t>
  </si>
  <si>
    <t>1.7</t>
  </si>
  <si>
    <t>1.8</t>
  </si>
  <si>
    <t>1.6</t>
  </si>
  <si>
    <t>1.7.1</t>
  </si>
  <si>
    <t>1.7.2</t>
  </si>
  <si>
    <t>1.7.3</t>
  </si>
  <si>
    <t>1.7.4</t>
  </si>
  <si>
    <t>1.7.5</t>
  </si>
  <si>
    <t>1.7.6</t>
  </si>
  <si>
    <t>1.7.7</t>
  </si>
  <si>
    <t>2.1</t>
  </si>
  <si>
    <t>2.2</t>
  </si>
  <si>
    <t>2.2.1</t>
  </si>
  <si>
    <t>2.2.2</t>
  </si>
  <si>
    <t>2.2.3</t>
  </si>
  <si>
    <t>2.2.4</t>
  </si>
  <si>
    <t>2.3</t>
  </si>
  <si>
    <t>2.4</t>
  </si>
  <si>
    <t>2.5</t>
  </si>
  <si>
    <t>2.5.1</t>
  </si>
  <si>
    <t>2.5.2</t>
  </si>
  <si>
    <t>2.5.3</t>
  </si>
  <si>
    <t>2.6</t>
  </si>
  <si>
    <t>2.7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</si>
  <si>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</si>
  <si>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</si>
  <si>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</si>
  <si>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</si>
  <si>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</si>
  <si>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</si>
  <si>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</si>
  <si>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</si>
  <si>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</si>
  <si>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2.8</t>
  </si>
  <si>
    <t>2.8.1</t>
  </si>
  <si>
    <t>2.8.2</t>
  </si>
  <si>
    <t>2.8.3</t>
  </si>
  <si>
    <t>2.9</t>
  </si>
  <si>
    <t>2.10</t>
  </si>
  <si>
    <t>2.10.1</t>
  </si>
  <si>
    <t>2.10.2</t>
  </si>
  <si>
    <t>2.10.3</t>
  </si>
  <si>
    <t>2.11</t>
  </si>
  <si>
    <t>2.10.4</t>
  </si>
  <si>
    <t>2.10.5</t>
  </si>
  <si>
    <t>2.10.6</t>
  </si>
  <si>
    <t xml:space="preserve">Постановление Правительства Санкт-Петербурга от 28.04.2016 N 327
"О Правилах определения нормативных затрат на обеспечение функций государственных органов Санкт-Петербурга, органа управления территориальным государственным внебюджетным фондом и подведомственных им государственных казенных учреждений Санкт-Петербурга"
</t>
  </si>
  <si>
    <t>ПОРЯДОК
РАСЧЕТА НОРМАТИВНЫХ ЗАТРАТ НА ОБЕСПЕЧЕНИЕ ФУНКЦИЙ
ИОГВ</t>
  </si>
  <si>
    <t>безвозмездное пользование</t>
  </si>
  <si>
    <t>2017 год</t>
  </si>
  <si>
    <t>2018 год</t>
  </si>
  <si>
    <t>2019 год</t>
  </si>
  <si>
    <t>1.</t>
  </si>
  <si>
    <t>1.1.1.</t>
  </si>
  <si>
    <t>1.2.1.</t>
  </si>
  <si>
    <t>1.3.1.</t>
  </si>
  <si>
    <t>1.3.1.1.</t>
  </si>
  <si>
    <t>1.4.</t>
  </si>
  <si>
    <t>1.4.1.</t>
  </si>
  <si>
    <t>1.4.2.</t>
  </si>
  <si>
    <t>1.4.3.</t>
  </si>
  <si>
    <t>2.</t>
  </si>
  <si>
    <t xml:space="preserve">Прочие затраты (в том числе затраты на закупку товаров, работ и услуг в целях оказания государственных услуг (выполнения работ) и реализации государственных функций), не указанные в подпунктах "а"-"ж" пункта 6 Общих правил </t>
  </si>
  <si>
    <t>2.1.</t>
  </si>
  <si>
    <t>2.2.</t>
  </si>
  <si>
    <t>2.2.1.</t>
  </si>
  <si>
    <t>Затраты на электроснабжение</t>
  </si>
  <si>
    <t>Затраты на теплоснабжение</t>
  </si>
  <si>
    <t xml:space="preserve">Затраты на холодное водоснабжение и водоотведение </t>
  </si>
  <si>
    <t>2.3.</t>
  </si>
  <si>
    <t>2.4.</t>
  </si>
  <si>
    <t>Затраты на приобретение прочих работ и услуг</t>
  </si>
  <si>
    <t>2.5.1.</t>
  </si>
  <si>
    <t>Затраты на приобретение прочих основных средств</t>
  </si>
  <si>
    <t>2.6.</t>
  </si>
  <si>
    <t>Затраты на приобретение материальных запасов, не отнесенные к затратам, указанным в подпунктах "а"-"ж" пункта 6 Общих правил</t>
  </si>
  <si>
    <t>Затраты на приобретение прочих материальных запасов</t>
  </si>
  <si>
    <t>2.7.</t>
  </si>
  <si>
    <t>2.8.</t>
  </si>
  <si>
    <t>Затраты на выполнение работ по восстановлению и переустройству объектов зеленых насаждений на территориях зеленых насаждений общего пользования городского значения</t>
  </si>
  <si>
    <t>Затраты на приобретение малых архитектурных форм</t>
  </si>
  <si>
    <t>Затраты на осуществление отдельных полномочий в области лесных отношений за счет средств федерального бюджета</t>
  </si>
  <si>
    <t>№ п/п</t>
  </si>
  <si>
    <t>Значение нормативных затрат, руб. в год</t>
  </si>
  <si>
    <t>ЦС</t>
  </si>
  <si>
    <t>ВР</t>
  </si>
  <si>
    <t>КОСГУ</t>
  </si>
  <si>
    <t>244</t>
  </si>
  <si>
    <t>221</t>
  </si>
  <si>
    <t>222</t>
  </si>
  <si>
    <t>223</t>
  </si>
  <si>
    <t>225</t>
  </si>
  <si>
    <t>226</t>
  </si>
  <si>
    <t>310</t>
  </si>
  <si>
    <t>340</t>
  </si>
  <si>
    <t>290</t>
  </si>
  <si>
    <t>1020087210</t>
  </si>
  <si>
    <t>1020087240</t>
  </si>
  <si>
    <t>1020087270</t>
  </si>
  <si>
    <t>1030087300</t>
  </si>
  <si>
    <t>1050087410</t>
  </si>
  <si>
    <t>1050087430</t>
  </si>
  <si>
    <t>224</t>
  </si>
  <si>
    <t>1020087620</t>
  </si>
  <si>
    <t>243</t>
  </si>
  <si>
    <t>0520060120</t>
  </si>
  <si>
    <t>242</t>
  </si>
  <si>
    <t>1610098650</t>
  </si>
  <si>
    <t>1510096170</t>
  </si>
  <si>
    <t>9900000360</t>
  </si>
  <si>
    <t>9900051290</t>
  </si>
  <si>
    <t>х</t>
  </si>
  <si>
    <t>225
226
310</t>
  </si>
  <si>
    <t>Мизюкин В.В.</t>
  </si>
  <si>
    <t>Ответственный (расп.Комитета 434-р от 30.12.2016)</t>
  </si>
  <si>
    <t>Шумилова О.В.</t>
  </si>
  <si>
    <t>Пескова Е.А.</t>
  </si>
  <si>
    <t>Слуцкий А.В.</t>
  </si>
  <si>
    <t>Ефимов А.С.</t>
  </si>
  <si>
    <t>Мизюкин В.В.
Ефимов А.С.</t>
  </si>
  <si>
    <t>243, 244</t>
  </si>
  <si>
    <t>3</t>
  </si>
  <si>
    <t>5</t>
  </si>
  <si>
    <t>6</t>
  </si>
  <si>
    <t>2020 год</t>
  </si>
  <si>
    <t>п.327</t>
  </si>
  <si>
    <t>Расчет нормативных затрат на услуги связи осуществляется исходя из следующей подгруппы затрат:
затраты на оплату иных услуг связи в сфере информационно-коммуникационных технологий</t>
  </si>
  <si>
    <t>Расчет нормативных затрат на содержание имущества осуществляется исходя из следующей подгруппы затрат:
иные затраты, относящиеся к затратам на содержание имущества в сфере информационно-коммуникационных технологий</t>
  </si>
  <si>
    <t>Расчет нормативных затрат на приобретение прочих работ и услуг, не относящихся к затратам на услуги связи, аренду и содержание имущества, осуществляется исходя из следующей подгруппы затрат:
затраты на оплату услуг по сопровождению программного обеспечения и приобретению простых (неисключительных) лицензий на использование программного обеспечения</t>
  </si>
  <si>
    <t>Расчет нормативных затрат на оплату услуг по сопровождению программного обеспечения и приобретению простых (неисключительных) лицензий на использование программного обеспечения осуществляется исходя из следующих затрат:
затраты на оплату услуг по сопровождению программного обеспечения  (1С: Предприятие); 
затраты на оплату услуг по сопровождению программного обеспечения  (Smeta WIZARD).</t>
  </si>
  <si>
    <t>Затраты на оплату услуг по сопровождению программного обеспечения  (Smeta WIZARD)</t>
  </si>
  <si>
    <t xml:space="preserve">Затраты на оплату услуг по сопровождению программного обеспечения  (1С: Предприятие)
</t>
  </si>
  <si>
    <r>
      <t>Иные затраты, относящиеся к затратам на содержание имущества в сфере информационно-коммуникационных технологий</t>
    </r>
    <r>
      <rPr>
        <sz val="11"/>
        <rFont val="Times New Roman"/>
        <family val="1"/>
        <charset val="204"/>
      </rPr>
      <t xml:space="preserve"> (заправка картриджей)</t>
    </r>
  </si>
  <si>
    <t>Расчет нормативных затрат на приобретение материальных запасов в сфере информационно-коммуникационных технологий, осуществляется исходя из следующих подгрупп затрат:
затраты на приобретение других запасных частей для вычислительной техники;
затраты на приобретение деталей для содержания принтеров, многофункциональных устройств и копировальных аппаратов (оргтехники);
иные затраты, относящиеся к затратам на приобретение материальных запасов в сфере информационно-коммуникационных технологий</t>
  </si>
  <si>
    <t>Расчет нормативных затрат на информационно-коммуникационные технологии осуществляется исходя из следующих групп затрат:
затраты на услуги связи;
затраты на содержание имущества;
затраты на приобретение прочих работ и услуг, не относящихся к затратам на услуги связи, аренду и содержание имущества;
затраты на приобретение материальных запасов в сфере информационно-коммуникационных технологий</t>
  </si>
  <si>
    <t>2.1.1.</t>
  </si>
  <si>
    <t>Затраты на оплату услуг почтовой связи</t>
  </si>
  <si>
    <t>Расчет нормативных затрат на коммунальные услуги осуществляется исходя из следующих подгрупп затрат:
затраты на электроснабжение;
затраты на теплоснабжение;
затраты на холодное водоснабжение и водоотведение</t>
  </si>
  <si>
    <t>Затраты на содержание и техническое обслуживание помещений</t>
  </si>
  <si>
    <t xml:space="preserve">Расчет нормативных затрат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имущества: осуществляется исходя из следующих подгрупп затрат:
затраты на приобретение прочих работ и услуг;
затраты на приобретение периодических печатных изданий
</t>
  </si>
  <si>
    <t>вкл 2.7.1,  2.7.9</t>
  </si>
  <si>
    <t>Затраты на приобретение периодических печатных изданий</t>
  </si>
  <si>
    <t>Расчет нормативных затрат на приобретение основных средств осуществляется исходя из следующих подгрупп затрат:
затраты на приобретение мебели;
затраты на приобретение прочих основных средств</t>
  </si>
  <si>
    <t>ИОГВ</t>
  </si>
  <si>
    <t>Расчет нормативных затрат на приобретение материальных запасов, не отнесенных к затратам, указанным в подпунктах "а" - "ж" пункта 6 Общих правил, осуществляется исходя из следующих подгрупп затрат:
затраты на приобретение бланочной продукции;
затраты на приобретение канцелярских принадлежностей;
затраты на приобретение хозяйственных товаров и принадлежностей;
затраты на приобретение прочих материальных запасов</t>
  </si>
  <si>
    <t>Иные прочие затраты, не отнесенные к иным затратам, указанным в подпунктах "а" - "ж" пункта 6 Общих правил</t>
  </si>
  <si>
    <t xml:space="preserve">Затраты на приобретение (изготовление) подарочной и сувенирной продукции, не предназначенной для дальнейшей перепродажи
</t>
  </si>
  <si>
    <t>Расчет иных прочих нормативных затрат, не отнесенных к иным затратам, указанным в подпунктах "а" - "ж" пункта 6 Общих правил, осуществляется исходя из следующих подгрупп затрат:
затраты на приобретение (изготовление) подарочной и сувенирной продукции, не предназначенной для дальнейшей перепродажи</t>
  </si>
  <si>
    <t>ИТОГО ПО УЧРЕЖДЕНИЮ</t>
  </si>
  <si>
    <t xml:space="preserve">Затраты на приобретение деталей для содержания принтеров, многофункциональных устройств и копировальных аппаратов (оргтехники)
</t>
  </si>
  <si>
    <t>Расчет нормативных затрат осуществляется в порядке, установленном п. 1.7.5  Порядка расчета нормативных затрат на обеспечение функций ИОГВ Санкт-Петербурга, утвержденного Правительством Санкт-Петербурга</t>
  </si>
  <si>
    <t>Расчет нормативных затрат осуществляется в порядке, установленном п. 2.8.2 Порядка расчета нормативных затрат на обеспечение функций исполнительных органов государственной власти Санкт-Петербурга, органа управления территориальным государственным внебюджетным фондом и подведомственных им государственных казенных учреждений Санкт-Петербурга, утвержденного постановлением Правительства Санкт-Петербурга от 28.04.2016 № 327 "О Правилах определения нормативных затрат на обеспечение функций государственных органов Санкт-Петербурга, органа управления территориальным государственным внебюджетным фондом и подведомственных им государственных казенных учреждений Санкт-Петербурга" (далее - Порядок расчета нормативных затрат на обеспечение функций ИОГВ Санкт-Петербурга, утвержденного Правительством Санкт-Петербурга)</t>
  </si>
  <si>
    <t>Расчет нормативных затрат на услуги связи осуществляется исходя из следующей подгруппы затрат:
затраты на оплату услуг почтовой связи</t>
  </si>
  <si>
    <t>Расчет нормативных затрат на транспортные услуги осуществляется исходя из следующих подгрупп затрат:
затраты по договору об оказании услуг перевозки (транспортировки) грузов;
затраты на оплату услуг аренды транспортных средств;
затраты на оплату разовых услуг пассажирских перевозок при проведении совещания;
затраты на оплату проезда работника к месту нахождения учебного заведения и обратно</t>
  </si>
  <si>
    <t>1.3.1.2.</t>
  </si>
  <si>
    <t>2.3.1</t>
  </si>
  <si>
    <t>2.3.2</t>
  </si>
  <si>
    <t>2.3.3</t>
  </si>
  <si>
    <t>2.4.1</t>
  </si>
  <si>
    <t>2.5.</t>
  </si>
  <si>
    <t xml:space="preserve">Расчет нормативных затрат на содержание имущества осуществляется исходя из следующей подгруппы затрат:
затраты на содержание и техническое обслуживание помещений
</t>
  </si>
  <si>
    <t>Расчет нормативных затратосуществляется в порядке, установленном п. 2.7.1 Порядка расчета нормативных затрат на обеспечение функций ИОГВ Санкт-Петербурга, утвержденного Правительством Санкт-Петербурга</t>
  </si>
  <si>
    <t>Расчет нормативных затрат осуществляется в порядке, установленном п. 2.8.2 Порядка расчета нормативных затрат на обеспечение функций ИОГВ Санкт-Петербурга, утвержденного Правительством Санкт-Петербурга</t>
  </si>
  <si>
    <t>Расчет нормативных затрат осуществляется в порядке, установленном п. 2.10.2 Порядка расчета нормативных затрат на обеспечение функций ИОГВ Санкт-Петербурга, утвержденного Правительством Санкт-Петербурга</t>
  </si>
  <si>
    <t>Расчет нормативных затрат осуществляется в порядке, установленном п. 2.10.3 Порядка расчета нормативных затрат на обеспечение функций ИОГВ Санкт-Петербурга, утвержденного Правительством Санкт-Петербурга</t>
  </si>
  <si>
    <t>1</t>
  </si>
  <si>
    <t>2</t>
  </si>
  <si>
    <t>2.5.2.</t>
  </si>
  <si>
    <t>2.6.1.</t>
  </si>
  <si>
    <t>2.6.2.</t>
  </si>
  <si>
    <t>2.7.1.</t>
  </si>
  <si>
    <t>2.7.2.</t>
  </si>
  <si>
    <t>2.7.4.</t>
  </si>
  <si>
    <t>Расчет нормативных ррочих затрат (в том числе затрат на закупку товаров, работ и услуг в целях оказания государственных услуг (выполнения работ) и реализации государственных функций), не указанных в подпунктах "а"-"ж" пункта 6 Общих правил  осуществляется исходя из следующих групп затрат:
затраты на услуги связи;
затраты на транспортные услуги;
затраты на коммунальные услуги;
затраты на содержание имущества;
затраты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имущества;
затраты на приобретение основных средств;
затраты на приобретение материальных запасов, не отнесенные к затратам, указанным в подпунктах "а"-"ж" пункта 6 Общих правил;
иные прочие затраты, не отнесенные к иным затратам, указанным в подпунктах "а" - "ж" пункта 6 Общих правил</t>
  </si>
  <si>
    <t>(наименование государственного казенного учреждения, находящегося в ведении Комитета по благоустройству Санкт-Петербурга)</t>
  </si>
  <si>
    <t>Порядок расчета нормативных затрат и нормативные затраты на обеспечение функций государственного казенного учреждения, находящегося в ведении Комитета по благоустройству Санкт-Петербурга на 2018 год и на плановый период 2019 и 2020 годов</t>
  </si>
  <si>
    <t>Приложение 
к письму Комитета по благоустройству Санкт-Петербурга
от______________________№__________________________</t>
  </si>
  <si>
    <t xml:space="preserve">
где:
НЗсоп - нормативные затраты на содержание и техническое обслуживание помещений;
Нцсопi - норматив цены i-ой услуги (работы) в месяц по содержанию и техническому обслуживанию помещений,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Нксопi - норматив количества месяцев, определяется с учетом планируемого количества месяцев использования i-ой услуги (работы) по содержанию и техническому обслуживанию помещений</t>
  </si>
  <si>
    <t xml:space="preserve">
где:
НЗбп - нормативные затраты на приобретение бланочной продукции;
Нцбпi - норматив цены  приобретения бланочной продукции i-го вида,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Нкбпi - норматив количества приобретения бланочной продукции i-го вида, определяется с учетом планируемого количества использования бланочной продукции</t>
  </si>
  <si>
    <t xml:space="preserve">
где:
НЗэс - нормативные затраты на электроснабжение;
Нц эсi - норматив цены (тариф на электроэнергию в рамках применяемого одноставочного, дифференцированного по зонам суток, или двуставочного тарифа по i-му административному зданию (помещению), устанавливается распоряжением Комитета по тарифам Санкт-Петербурга), определяемый в соответствии с положениями статьи 22 Закона 44-ФЗ с учетом применения прогнозного индекса-дефлятора на соответствующий финансовый год;
Нк эсi - норматив количества (расчетная потребность электроэнергии в год в рамках применяемого одноставочного, дифференцированного по зонам суток, или двуставочного тарифа, по i-му административному зданию (помещению), согласовывается в соответствии с пунктом 3.2 распоряжения Администрации Санкт-Петербурга от 20.03.2002 N 402-ра "Об организации взаимодействия исполнительных органов государственной власти Санкт-Петербурга по определению лимитов потребления топливно-энергетических ресурсов и воды" (далее - Распоряжение 402-ра);
i - административное здание (помещение)
</t>
  </si>
  <si>
    <t>где:
НЗтс - нормативные затраты на теплоснабжение;
Нц тсi - норматив цены (тариф на теплоснабжение по i-му административному зданию (помещению), устанавливается распоряжением Комитета по тарифам Санкт-Петербурга), определяемый в соответствии с положениями статьи 22 Закона 44-ФЗ с учетом применения прогнозного индекса-дефлятора на соответствующий финансовый год;
Нк тсi - норматив количества (расчетная потребность в теплоэнергии на отопление i-го административного здания (помещения), утверждается в соответствии с пунктом 3.2 Распоряжения 402-ра;
i - административное здание (помещение)</t>
  </si>
  <si>
    <t xml:space="preserve">
где:
НЗхв - нормативные затраты на холодное водоснабжение и водоотведение;
Нц хвi - норматив цены (тариф на холодное водоснабжение i-го административного здания (помещения), устанавливается распоряжением Комитета по тарифам Санкт-Петербурга), определяемый в соответствии с положениями статьи 22 Закона 44-ФЗ с учетом применения прогнозного индекса-дефлятора на соответствующий финансовый год;
Нк хвi - норматив количества (расчетная потребность в холодном водоснабжении i-го административного здания (помещения), утверждается в соответствии с пунктом 3.2 Распоряжения 402-ра;
Нц воi - норматив цены (тариф на водоотведение i-го административного здания (помещения), устанавливается распоряжением Комитета по тарифам Санкт-Петербурга), определяемый в соответствии с положениями статьи 22 Закона 44-ФЗ с учетом применения прогнозного индекса-дефлятора на соответствующий финансовый год;
Нк воi - норматив количества (расчетная потребность в водоотведении холодной воды i-го административного здания (помещения), утверждается в соответствии с пунктом 3.2 Распоряжения 402-ра;
i - административное здание (помещение)</t>
  </si>
  <si>
    <t>НЗ пз = (∑Нц пз х Нк пз) х Клбо,
где:
НЗ пз – нормативные затраты на изготовление почетного знака "За победу в ежегодном городском смотре-конкурсе на лучшее комплексное благоустройство территорий районов Санкт-Петербурга" I, II и III степени и удостоверения к нему;
Нц пз – норматив цены за изготовление одного комплекта почетного знака "За победу в ежегодном городском смотре-конкурсе на лучшее комплексное благоустройство территорий районов Санкт-Петербурга" I, II и III степени и удостоверения к нему, определяемый в соответствии с положениями статьи 22 Закона 44-ФЗ;
Нк пз – норматив количества, определяется исходя из планируемого количества почетных знаков "За победу в ежегодном городском смотре-конкурсе на лучшее комплексное благоустройство территорий районов Санкт-Петербурга" I, II и III степени и удостоверений к ним (в соответствии с постановлением Правительства Санкт-Петербурга от 19.07.2007 № 872);
Клбо – понижающий коэффициент лимита бюджетных обязательств.</t>
  </si>
  <si>
    <t xml:space="preserve">
где:
НЗпр  - нормативные затраты на оплату иных услуг связи в сфере информационно-коммуникационных технологий;
Нцi - норматив цены на оплату i-ой иной услуги связи, определяемый в соответствии с положениями статьи 22 Закона 44-ФЗ  с учетом показателей индекса роста потребительских цен на соответствующий финансовый год;
Нкi - норматив количества приобретаемой i-ой иной услуги связи в год, определяется исходя из фактической потребности в иных услугах связи в сфере информационно-коммуникационных технологий в 2017 году</t>
  </si>
  <si>
    <t xml:space="preserve">
где:
НЗсикт  - нормативные затраты, относящиеся к иным затратам на содержание имущества в сфере информационно-коммуникационных технологий (заправка картриджей);
Нцi сикт - норматив цены на оплату i-ой услуги на содержание имущества в сфере информационно-коммуникационных технологий,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Нкi сикт- норматив количества приобретаемой i-ой  услуги на содержание имущества в сфере информационно-коммуникационных технологий в год, определяется по средним фактическим данным за 3 предыдущих финансовых года;
К орг – количество оргтехники (принтеров, многофункциональных устройств, копировальных аппаратов), находящейся на балансе учреждений</t>
  </si>
  <si>
    <t xml:space="preserve">
где:
НЗиз - нормативные затраты, относящиеся к иным затратам на приобретение материальных запасов в сфере информационно-коммуникационных технологий;
Нкизi - норматив количества планируемого к приобретению i-го товара в сфере информационно-коммуникационных технологий, определяется с учетом потребности его использования в соответствующем финансовом году;
Нцизi - норматив цены одной единицы i-го товара,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</t>
  </si>
  <si>
    <t xml:space="preserve">
где:
НЗпру - нормативные затраты на приобретение прочих работ и услуг, рублей;
Нц пруi - норматив цены приобретения i-ой прочей услуги (работы),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 пруi - норматив количества  приобретения  прочей i-ой услуги (работы), определяется с учетом потребности использования прочей i-ой услуги (работы)в соответствующем финансовом году;
i - вид прочей работы (услуги)</t>
  </si>
  <si>
    <t xml:space="preserve">
где:
НЗос - нормативные затраты на приобретение прочих основных средств;
Нцосi - норматив цены  приобретения i-ого прочего основного средства,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Нкосi - норматив количества приобретения i-ого прочего основного средства, определяется с учетом потребности использования i-ого прочего основного средства  в соответствующем финансовом году;
i - вид прочего основного средства</t>
  </si>
  <si>
    <t xml:space="preserve">
где: 
НЗпмз - нормативные затраты на приобретение прочих материальных запасов;
Чр - расчетная численность работников Комитета;
Нц пмзi - норматив цены  приобретения прочих материальных запасов i-го вида на одного работника в год,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</t>
  </si>
  <si>
    <t xml:space="preserve">
где:
НЗсп - нормативные затраты на приобретение (изготовление) подарочной и сувенирной продукции, не предназначенной для дальнейшей перепродажи;
Нцспi - норматив цены  приобретения  (изготовления) подарочной и сувенирной продукции i-го вида,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Нкспi - норматив количества приобретения  (изготовления) подарочной и сувенирной продукции i-го вида, определяется с учетом планируемого количества использования  подарочной (сувенирной) продукции в соответствующем финансовом году</t>
  </si>
  <si>
    <t>НЗспо = Кр x Нц спо, 
где: 
НЗспо - нормативные затраты на сопровождение программного обеспечения  (1С: Предприятие);
Кр - количество рабочих мест на которых установлено программное обеспечение (1С: Предприятие);
Нц пбд - норматив цены на сопровождение программного обеспечения  (1С: Предприятие), определяемый в соответствии с положениями статьи 22 Закона 44-ФЗ  с учетом показателей индекса роста потребительских цен на соответствующий финансовый год</t>
  </si>
  <si>
    <t>НЗспо = Кр x Нц спо, 
где: 
НЗспо - нормативные затраты на сопровождение программного обеспечения (Smeta WIZARD);
Кр - количество рабочих мест на которых установлено программное обеспечение  (Smeta WIZARD);
Нц пбд - норматив цены на сопровождение программного обеспечения   (Smeta WIZARD), определяемый в соответствии с положениями статьи 22 Закона 44-ФЗ  с учетом показателей индекса роста потребительских цен на соответствующий финансовый год</t>
  </si>
  <si>
    <t xml:space="preserve">
где:
НЗупс - нормативные затраты на оплату услуг почтовой связи;
Нкупсi - норматив количества планируемых i-х почтовых отправлений в год, определяется с учетом фактических почтовых отправлений за отчетный финансовый год;
Нцупсi - норматив цены i-го почтового отправления, определяемый в соответствии тарифами на основные и дополнительные услуги, утвержденными приказом УФПС г. Санкт-Петербурга и Ленинградской области - филиала ФГУП "Почта России",  и в соответствии с положениями статьи 22 Закона 44-ФЗ  с учетом показателей индекса роста потребительских цен на соответствующий финансовый год</t>
  </si>
  <si>
    <t>НЗохр объектов = Hц охр объектов x Нк час раб охр х Клбо,
где:
НЗохр объектов – нормативные затраты на оказание услуг по охране объектов и территорий зеленых насаждений;
Hц охр объектов – норматив цены на оказание услуг по охране объектов и территорий зеленых насаждений за 1 час работы сотрудника охраны, утвержден распоряжением Комитета по экономической политике и стратегическому планированию Санкт-Петербурга от 30.05.2016 № 33-р;
Нк час раб охр – норматив количества часов, определяется исходя из планируемого количества часов работы сотрудников охраны в год;
Клбо – понижающий коэффициент лимита бюджетных обязательств.</t>
  </si>
  <si>
    <t xml:space="preserve">НЗсад = (Hцсад(ср) х Клбо) x Vсад,
где:
НЗсад – нормативные затраты на содержание автомобильных дорог Санкт-Петербурга;
Hцсад(ср) – средний норматив цены на содержание автомобильных дорог, рассчитанный в соответствии с распоряжением Комитета по экономической политике и стратегическому планированию Санкт-Петербурга от 31.05.2016 № 38-р;
Vсад – планируемый объем работ по содержанию автомобильных дорог (в кв.м. площади автомобильных дорог);
Клбо – понижающий коэффициент лимита бюджетных обязательств. </t>
  </si>
  <si>
    <t>1.3.1</t>
  </si>
  <si>
    <t xml:space="preserve">
где:
НЗпз – нормативные затраты на выполнение работ по изготовлению комплектов почетных знаков "За победу в ежегодном городском смотре-конкурсе на лучшее комплексное благоустройство территорий районов Санкт-Петербурга" I, II и III степени и удостоверений к ним;
Нцпзi – норматив цены на выполнение работ по изготовлению одного комплекта почетного знака "За победу в ежегодном городском смотре-конкурсе на лучшее комплексное благоустройство территорий районов Санкт-Петербурга" I, II и III степени и удостоверения к нему,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Нкпзi – норматив количества работ по изготовлению комплектов почетных знаков "За победу в ежегодном городском смотре-конкурсе на лучшее комплексное благоустройство территорий районов Санкт-Петербурга" I, II и III степени и удостоверений к ним, определяется исходя из планируемого количества приобретения комплектов почетных знаков и удостоверений к ним (в соответствии с постановлением Правительства Санкт-Петербурга от 19.07.2007 № 872);
i - вид (степень) комплекта почетного знака и удостоверения к нему</t>
  </si>
  <si>
    <t>СКРЫТЬ</t>
  </si>
  <si>
    <t>5.1.</t>
  </si>
  <si>
    <t xml:space="preserve"> &lt;1&gt;  Общие правила определения нормативных затрат на обеспечение функций государственных органов, органов управления государственными внебюджетными фондами и муниципальных органов, включая соответственно территориальные органы и подведомственные казенные учреждения, утвержденные постановлением Правительства Российской Федерации от 13.10.2014 N 1047
</t>
  </si>
  <si>
    <t>Прошлая редакция (для сравнения)
в распоряжение пойдет колонка 6</t>
  </si>
  <si>
    <t>244, 243</t>
  </si>
  <si>
    <t>все подряд</t>
  </si>
  <si>
    <t>Шумилова О.В., Мизюкин В.В.</t>
  </si>
  <si>
    <t xml:space="preserve">
где:
НЗмаф – нормативные затраты на приобретение малых архитектурных форм;
Нцмафi  - норматив цены на приобретение малых архитектурных форм i-го вида,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Нкмафi –  норматив количества  приобретения   малых архитектурных форм i-го вида, определяется с учетом потребности использования малых архитектурных форм в соответствующем финансовом году</t>
  </si>
  <si>
    <t>к распоряжению Комитета по благоустройству Санкт-Петербурга</t>
  </si>
  <si>
    <t>1.3.2</t>
  </si>
  <si>
    <t>Затраты на оплату услуг по ремонту и содержанию уличных часов</t>
  </si>
  <si>
    <t>от ______________ № ______________</t>
  </si>
  <si>
    <t>Расчет нормативных затрат на информационно-коммуникационные технологии осуществляется исходя из следующих групп затрат:
затраты на услуги связи;
затраты на приобретение прочих работ и услуг, не относящихся к затратам на услуги связи, аренду и содержание имущества;
затраты на приобретение материальных запасов в сфере информационно-коммуникационных технологий</t>
  </si>
  <si>
    <t>Значение нормативных затрат, тыс. руб. в год</t>
  </si>
  <si>
    <t>Затраты на формирование Реестра собственности Санкт-Петербурга и на подготовку документов, идентифицирующих бесхозяйное имущество</t>
  </si>
  <si>
    <t>Затраты на содержание произведений монументального искусства, декоративных ограждений, расположенных в границах территорий зеленых насаждений общего пользования, территорий зеленых насаждений, выполняющих специальные функции в границах зон улично-дорожной сети</t>
  </si>
  <si>
    <t>Затраты по обеспечению мер  по противодействию терроризму, в том числе мер по обеспечению требований к антитеррористической защищённости объектов</t>
  </si>
  <si>
    <t xml:space="preserve">  </t>
  </si>
  <si>
    <t>Затраты на оплату услуг по охране объектов и территорий зеленых насаждений</t>
  </si>
  <si>
    <t>Затраты на выполнение работ по изготовлению комплектов почетных знаков "За победу в ежегодном городском смотре-конкурсе на лучшее комплексное благоустройство территорий районов 
Санкт-Петербурга" I, II и III степени и удостоверений 
к ним</t>
  </si>
  <si>
    <r>
      <t>НЗ</t>
    </r>
    <r>
      <rPr>
        <vertAlign val="subscript"/>
        <sz val="11"/>
        <rFont val="Times New Roman"/>
        <family val="1"/>
        <charset val="204"/>
      </rPr>
      <t>маф</t>
    </r>
    <r>
      <rPr>
        <sz val="11"/>
        <rFont val="Times New Roman"/>
        <family val="1"/>
        <charset val="204"/>
      </rPr>
      <t xml:space="preserve"> = НЗ</t>
    </r>
    <r>
      <rPr>
        <vertAlign val="subscript"/>
        <sz val="11"/>
        <rFont val="Times New Roman"/>
        <family val="1"/>
        <charset val="204"/>
      </rPr>
      <t>зн</t>
    </r>
    <r>
      <rPr>
        <sz val="11"/>
        <rFont val="Times New Roman"/>
        <family val="1"/>
        <charset val="204"/>
      </rPr>
      <t xml:space="preserve"> х К</t>
    </r>
    <r>
      <rPr>
        <vertAlign val="subscript"/>
        <sz val="11"/>
        <rFont val="Times New Roman"/>
        <family val="1"/>
        <charset val="204"/>
      </rPr>
      <t>маф</t>
    </r>
    <r>
      <rPr>
        <sz val="11"/>
        <rFont val="Times New Roman"/>
        <family val="1"/>
        <charset val="204"/>
      </rPr>
      <t xml:space="preserve"> х К</t>
    </r>
    <r>
      <rPr>
        <vertAlign val="subscript"/>
        <sz val="11"/>
        <rFont val="Times New Roman"/>
        <family val="1"/>
        <charset val="204"/>
      </rPr>
      <t>лбо</t>
    </r>
    <r>
      <rPr>
        <sz val="11"/>
        <rFont val="Times New Roman"/>
        <family val="1"/>
        <charset val="204"/>
      </rPr>
      <t>,
где:
НЗмаф – нормативные затраты на приобретение малых архитектурных форм;
НЗзн - нормативные затраты на содержание объектов и территорий зеленых насаждений, ремонту объектов зеленых насаждений и компенсационному озеленению районов Санкт-Петербурга, определяемые в соответствии с пунктом 2.14. настоящего порядка без учета Клбо;
Кмаф – коэффициент затрат на установку малых архитертурных форм (приравнен к нормативу территории функциональных рекреационных зон, установленному Законом Санкт-Петербурга «О региональных нормативах градостроительного проектирования, применяемых на территории Санкт-Петербурга» от 14.02.2014 № 23-9);
Клбо – понижающий коэффициент лимита бюджетных обязательств.</t>
    </r>
  </si>
  <si>
    <t>Прочие затраты (в том числе затраты на закупку товаров, работ услуг в целях оказания государственных услуг (выполнения работ) и реализации государственных функций), не указанные в подпунктах "а" - "ж" пункта 6 Общих правил</t>
  </si>
  <si>
    <t>2.1.1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</si>
  <si>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</si>
  <si>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</si>
  <si>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</si>
  <si>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</si>
  <si>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</si>
  <si>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</si>
  <si>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</si>
  <si>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</si>
  <si>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</si>
  <si>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Невзоров А.И.</t>
  </si>
  <si>
    <r>
      <t>НЗ</t>
    </r>
    <r>
      <rPr>
        <vertAlign val="subscript"/>
        <sz val="11"/>
        <color rgb="FFFF0000"/>
        <rFont val="Times New Roman"/>
        <family val="1"/>
        <charset val="204"/>
      </rPr>
      <t>из</t>
    </r>
    <r>
      <rPr>
        <sz val="11"/>
        <color rgb="FFFF0000"/>
        <rFont val="Times New Roman"/>
        <family val="1"/>
        <charset val="204"/>
      </rPr>
      <t xml:space="preserve"> = (Н</t>
    </r>
    <r>
      <rPr>
        <vertAlign val="subscript"/>
        <sz val="11"/>
        <color rgb="FFFF0000"/>
        <rFont val="Times New Roman"/>
        <family val="1"/>
        <charset val="204"/>
      </rPr>
      <t xml:space="preserve">ц из </t>
    </r>
    <r>
      <rPr>
        <sz val="11"/>
        <color rgb="FFFF0000"/>
        <rFont val="Times New Roman"/>
        <family val="1"/>
        <charset val="204"/>
      </rPr>
      <t>х С</t>
    </r>
    <r>
      <rPr>
        <vertAlign val="subscript"/>
        <sz val="11"/>
        <color rgb="FFFF0000"/>
        <rFont val="Times New Roman"/>
        <family val="1"/>
        <charset val="204"/>
      </rPr>
      <t>тех</t>
    </r>
    <r>
      <rPr>
        <sz val="11"/>
        <color rgb="FFFF0000"/>
        <rFont val="Times New Roman"/>
        <family val="1"/>
        <charset val="204"/>
      </rPr>
      <t>) х К</t>
    </r>
    <r>
      <rPr>
        <vertAlign val="subscript"/>
        <sz val="11"/>
        <color rgb="FFFF0000"/>
        <rFont val="Times New Roman"/>
        <family val="1"/>
        <charset val="204"/>
      </rPr>
      <t>лбо</t>
    </r>
    <r>
      <rPr>
        <sz val="11"/>
        <color rgb="FFFF0000"/>
        <rFont val="Times New Roman"/>
        <family val="1"/>
        <charset val="204"/>
      </rPr>
      <t>,
где:
НЗиз  - нормативные затраты, относящиеся к иным затратам на приобретение материальных запасов в сфере информационно-коммуникационных технологий;
Нц из - норматив цены**  материальных запасов в сфере информационно-коммуникационных технологий;
Стех - первоначальная стоимость техники, находящейся на балансе учреждений;
Клбо – понижающий коэффициент лимита бюджетных обязательств.</t>
    </r>
  </si>
  <si>
    <t>Нормативные прочие затраты (в том числе затраты на закупку товаров, работ и услуг в целях оказания государственных услуг (выполнения работ) и реализации государственных функций), не указанные в подпунктах "а"-"ж" пункта 6 Общих правил включают в себя:
нормативные затраты на услуги связи;
нормативные затраты на коммунальные услуги;
нормативные затраты на содержание имущества; 
нормативные затраты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имущества;
нормативные затраты на приобретение основных средств;
нормативные затраты на приобретение материальных запасов, не отнесенные к затратам, указанным в подпунктах "а"-"ж" пункта 6 Общих правил;
нормативные затраты на выполнение работ по содержанию дорог, включенных в Перечень автомобильных дорог общего пользования регионального значения в Санкт-Петербурге для обеспечения государственных нужд Санкт-Петербурга;
нормативные затраты на оплату услуг по непрерывному приему поверхностных сточных вод с автомобильных дорог Санкт-Петербурга в систему коммунальной канализации Санкт-Петербурга;</t>
  </si>
  <si>
    <t>9910000090</t>
  </si>
  <si>
    <t>Переведенцев В.В.</t>
  </si>
  <si>
    <t>новое</t>
  </si>
  <si>
    <t>1.2.1</t>
  </si>
  <si>
    <t>НЗэс=(         Нц эсi xНк эсi )xКлбо
где:
НЗэс  - нормативные затраты на электроснабжение;
Нц эсi – норматив цены (тариф на электроэнергию по i-ому административному зданию (помещению), устанавливается распоряжением Комитета по тарифам Санкт-Петербурга), определяемый в соответствии с положениями статьи 22 Закона  44-ФЗ;
Нк эсi - норматив количества (расчетная потребность электроэнергии в год по i-ому административному зданию (помещению)), согласовывается в соответствии с пунктом 3.2 распоряжения Администрации Санкт-Петербурга от 20.03.2002 № 402-ра;
Клбо – понижающий коэффициент лимита бюджетных обязательств;
i - административное здание (помещение).</t>
  </si>
  <si>
    <t xml:space="preserve">
где:
НЗэс - нормативные затраты на электроснабжение;
Нц эсi - норматив цены (тариф на электроэнергию по i-му административному зданию (помещению), определяемый согласно счёт-фактуре за декабрь предыдущего года, без учёта НДС;
Нк эсi - норматив количества (расчетная потребность электроэнергии в год в рамках применяемого одноставочного, дифференцированного по зонам суток, или двуставочного тарифа, по i-му административному зданию (помещению), согласовывается в соответствии с пунктом 3.2 распоряжения Администрации Санкт-Петербурга от 20.03.2002 N 402-ра "Об организации взаимодействия исполнительных органов государственной власти Санкт-Петербурга по определению лимитов потребления топливно-энергетических ресурсов и воды" (далее - Распоряжение 402-ра);
i - административное здание (помещение)
</t>
  </si>
  <si>
    <t>1.2.2</t>
  </si>
  <si>
    <t xml:space="preserve">
где:
НЗтс - нормативные затраты на теплоснабжение;
Нц тсi – норматив цены (тариф на теплоснабжение по i-ому административному зданию (помещению), устанавливается распоряжением Комитета по тарифам Санкт-Петербурга), определяемый в соответствии с положениями статьи 22 Закона  44-ФЗ;
Нк тсi – норматив количества (расчетная потребность в теплоэнергии на отопление i-ого административного здания (помещения), утверждается в соответствии с пунктом 3.2. распоряжения Администрации Санкт-Петербурга от 20.03.2002 № 402-р;
Клбо – понижающий коэффициент лимита бюджетных обязательств;
i - административное здание (помещение).</t>
  </si>
  <si>
    <t>где:
НЗтс - нормативные затраты на теплоснабжение;
Нц тсi - норматив цены (тариф на теплоснабжение по i-му административному зданию (помещению), устанавливается распоряжением Комитета по тарифам Санкт-Петербурга), определяемый в соответствии с положениями статьи 22 Закона 44-ФЗ с учетом применения прогнозного изменения тарифов на соответствующий финансовый год;
Нк тсi - норматив количества (расчетная потребность в теплоэнергии на отопление i-го административного здания (помещения), утверждается в соответствии с пунктом 3.2 Распоряжения 402-ра;
i - административное здание (помещение)</t>
  </si>
  <si>
    <t>1.2.3</t>
  </si>
  <si>
    <t xml:space="preserve">Затраты на холодное водоснабжение
и водоотведение </t>
  </si>
  <si>
    <t xml:space="preserve">Расчет нормативных затрат на содержание имущества осуществляется исходя из следующих подгрупп затрат:
затраты на содержание и техническое обслуживание помещений;                                                                                                          затраты на содержание и техническое обслуживание и регламентно-профилактический ремонт иного оборудования.
</t>
  </si>
  <si>
    <t>Затраты на содержание и техническое обслуживание и регламентно-профилактический ремонт иного оборудования</t>
  </si>
  <si>
    <t xml:space="preserve">
где:
НЗсоб - нормативные затраты на содержание и техническое обслуживание и регламентно-профилактический ремонт иного оборудования;
Нцсобi - норматив цены i-ой услуги (работы) в месяц по содержанию и техническому обслуживанию и регламентно-профилактический ремонт иного оборудования,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Нксобi - норматив количества потребления  прочей i-ой услуги (работы), определяется с учетом планируемого количества использования прочей i-ой услуги (работы) в соответсвующих единицах измерения услуги (работы)</t>
  </si>
  <si>
    <t>Нормативные затраты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 включает в себя: 
нормативные затраты на приобретение прочих работ и услуг;
нормативные затраты на приобретение периодических печатных изданий.</t>
  </si>
  <si>
    <t>Нормативные затраты на приобретение материальных запасов, не отнесенные к затратам, указанным в подпунктах "а"-"ж" пункта 6 Общих правил:
нормативные затраты на приобретение бланочной продукции;
нормативные затраты на приобретение хозяйственных товаров и принадлежностей;
нормативные затраты на приобретение канцелярских принадлежностей;
нормативные затраты на приобретение прочих материальных запасов.</t>
  </si>
  <si>
    <t>1.6.2</t>
  </si>
  <si>
    <t>Расчет нормативных затрат осуществляется в порядке, установленном п. 2.10.2 Порядка расчета нормативных затрат 
на обеспечение функций ИОГВ Санкт-Петербурга, утвержденного Правительством Санкт-Петербурга</t>
  </si>
  <si>
    <t>1.6.3</t>
  </si>
  <si>
    <t>Расчет нормативных затрат осуществляется в порядке, установленном п. 2.10.3 Порядка расчета нормативных затрат 
на обеспечение функций ИОГВ Санкт-Петербурга, утвержденного Правительством Санкт-Петербурга</t>
  </si>
  <si>
    <t xml:space="preserve">
где:
НЗпмз - нормативные затраты на приобретение прочих материальных запасов;
Нцпмзi - норматив цены  приобретения прочих материальных запасов i-го вида,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</t>
  </si>
  <si>
    <r>
      <t>НЗ</t>
    </r>
    <r>
      <rPr>
        <vertAlign val="subscript"/>
        <sz val="11"/>
        <rFont val="Times New Roman"/>
        <family val="1"/>
        <charset val="204"/>
      </rPr>
      <t>вип</t>
    </r>
    <r>
      <rPr>
        <sz val="11"/>
        <rFont val="Times New Roman"/>
        <family val="1"/>
        <charset val="204"/>
      </rPr>
      <t xml:space="preserve"> = НЗ</t>
    </r>
    <r>
      <rPr>
        <vertAlign val="subscript"/>
        <sz val="11"/>
        <rFont val="Times New Roman"/>
        <family val="1"/>
        <charset val="204"/>
      </rPr>
      <t>зн</t>
    </r>
    <r>
      <rPr>
        <sz val="11"/>
        <rFont val="Times New Roman"/>
        <family val="1"/>
        <charset val="204"/>
      </rPr>
      <t xml:space="preserve"> х К</t>
    </r>
    <r>
      <rPr>
        <vertAlign val="subscript"/>
        <sz val="11"/>
        <rFont val="Times New Roman"/>
        <family val="1"/>
        <charset val="204"/>
      </rPr>
      <t>вип</t>
    </r>
    <r>
      <rPr>
        <sz val="11"/>
        <rFont val="Times New Roman"/>
        <family val="1"/>
        <charset val="204"/>
      </rPr>
      <t xml:space="preserve"> х К</t>
    </r>
    <r>
      <rPr>
        <vertAlign val="subscript"/>
        <sz val="11"/>
        <rFont val="Times New Roman"/>
        <family val="1"/>
        <charset val="204"/>
      </rPr>
      <t>лбо</t>
    </r>
    <r>
      <rPr>
        <sz val="11"/>
        <rFont val="Times New Roman"/>
        <family val="1"/>
        <charset val="204"/>
      </rPr>
      <t>,
где:
НЗвип - нормативные затраты на выполнение работ по восстановлению и переустройству объектов зеленых насаждений на территориях зеленых насаждений общего пользования городского значения;
НЗзн - нормативные затраты на содержание объектов и территорий зеленых насаждений, ремонту объектов зеленых насаждений и компенсационному озеленению районов Санкт-Петербурга, определяемые в соответствии с пунктом 2.14. настоящего порядка без учета Клбо;
Квип – коэффициент затрат на восстановление и переустройство объектов зеленых насаждений, учитывающий срок полезного использования зеленых насаждений и повышенный уровень рекреационной нагрузки (12%);
Клбо – понижающий коэффициент лимита бюджетных обязательств.</t>
    </r>
  </si>
  <si>
    <r>
      <t>НЗ</t>
    </r>
    <r>
      <rPr>
        <vertAlign val="subscript"/>
        <sz val="11"/>
        <rFont val="Times New Roman"/>
        <family val="1"/>
        <charset val="204"/>
      </rPr>
      <t>ло</t>
    </r>
    <r>
      <rPr>
        <sz val="11"/>
        <rFont val="Times New Roman"/>
        <family val="1"/>
        <charset val="204"/>
      </rPr>
      <t xml:space="preserve"> = Н</t>
    </r>
    <r>
      <rPr>
        <vertAlign val="subscript"/>
        <sz val="11"/>
        <rFont val="Times New Roman"/>
        <family val="1"/>
        <charset val="204"/>
      </rPr>
      <t>ло</t>
    </r>
    <r>
      <rPr>
        <sz val="11"/>
        <rFont val="Times New Roman"/>
        <family val="1"/>
        <charset val="204"/>
      </rPr>
      <t xml:space="preserve"> х К</t>
    </r>
    <r>
      <rPr>
        <vertAlign val="subscript"/>
        <sz val="11"/>
        <rFont val="Times New Roman"/>
        <family val="1"/>
        <charset val="204"/>
      </rPr>
      <t>лбо</t>
    </r>
    <r>
      <rPr>
        <sz val="11"/>
        <rFont val="Times New Roman"/>
        <family val="1"/>
        <charset val="204"/>
      </rPr>
      <t>,
где:
НЗло – нормативные затраты на осуществление отдельных полномочий в области лесных отношений за счет средств федерального бюджета;
Нло – норматив финансовых затрат на осуществление отдельных полномочий в области лесных отношений за счет средств федерального бюджета, согласно раздела 3 формы 3.1. Альбома форм защиты бюджетных проектировок органами исполнительной власти субъектов Российской Федерации в области лесных отношений на трехлетний период с учетом показателей лесных планов и лесохозяйственных регламентов согласованного с Федеральным агентством лесного хозяйства, рассчитанный  в соответствии с Постановлением Правительства Российской Федерации от 29.12.2006 № 838;
Клбо – понижающий коэффициент лимита бюджетных обязательств.</t>
    </r>
  </si>
  <si>
    <r>
      <t>НЗ</t>
    </r>
    <r>
      <rPr>
        <vertAlign val="subscript"/>
        <sz val="11"/>
        <rFont val="Times New Roman"/>
        <family val="1"/>
        <charset val="204"/>
      </rPr>
      <t>пи</t>
    </r>
    <r>
      <rPr>
        <sz val="11"/>
        <rFont val="Times New Roman"/>
        <family val="1"/>
        <charset val="204"/>
      </rPr>
      <t xml:space="preserve"> = (Ч</t>
    </r>
    <r>
      <rPr>
        <vertAlign val="subscript"/>
        <sz val="11"/>
        <rFont val="Times New Roman"/>
        <family val="1"/>
        <charset val="204"/>
      </rPr>
      <t>р</t>
    </r>
    <r>
      <rPr>
        <sz val="11"/>
        <rFont val="Times New Roman"/>
        <family val="1"/>
        <charset val="204"/>
      </rPr>
      <t xml:space="preserve"> x Н</t>
    </r>
    <r>
      <rPr>
        <vertAlign val="subscript"/>
        <sz val="11"/>
        <rFont val="Times New Roman"/>
        <family val="1"/>
        <charset val="204"/>
      </rPr>
      <t>ц пи</t>
    </r>
    <r>
      <rPr>
        <sz val="11"/>
        <rFont val="Times New Roman"/>
        <family val="1"/>
        <charset val="204"/>
      </rPr>
      <t xml:space="preserve"> x М</t>
    </r>
    <r>
      <rPr>
        <vertAlign val="subscript"/>
        <sz val="11"/>
        <rFont val="Times New Roman"/>
        <family val="1"/>
        <charset val="204"/>
      </rPr>
      <t>пи</t>
    </r>
    <r>
      <rPr>
        <sz val="11"/>
        <rFont val="Times New Roman"/>
        <family val="1"/>
        <charset val="204"/>
      </rPr>
      <t>) х К</t>
    </r>
    <r>
      <rPr>
        <vertAlign val="subscript"/>
        <sz val="11"/>
        <rFont val="Times New Roman"/>
        <family val="1"/>
        <charset val="204"/>
      </rPr>
      <t>лбо</t>
    </r>
    <r>
      <rPr>
        <sz val="11"/>
        <rFont val="Times New Roman"/>
        <family val="1"/>
        <charset val="204"/>
      </rPr>
      <t>,
где: 
НЗпи - нормативные затраты на приобретение периодических печатных изданий;
Чр - расчетная численность работников Комитета;
Нц пи - норматив цены** приобретения периодических печатных изданий на одного работника в месяц, утвержденный распоряжением Комитета по экономической политике и стратегическому планированию Санкт-Петербурга от 31.05.2016 № 53-р;
Мпи - количество месяцев приобретения периодических печатных изданий;
Клбо – понижающий коэффициент лимита бюджетных обязательств.</t>
    </r>
  </si>
  <si>
    <r>
      <t>НЗ</t>
    </r>
    <r>
      <rPr>
        <vertAlign val="subscript"/>
        <sz val="11"/>
        <rFont val="Times New Roman"/>
        <family val="1"/>
        <charset val="204"/>
      </rPr>
      <t>си</t>
    </r>
    <r>
      <rPr>
        <sz val="11"/>
        <rFont val="Times New Roman"/>
        <family val="1"/>
        <charset val="204"/>
      </rPr>
      <t xml:space="preserve"> = (Н</t>
    </r>
    <r>
      <rPr>
        <vertAlign val="subscript"/>
        <sz val="11"/>
        <rFont val="Times New Roman"/>
        <family val="1"/>
        <charset val="204"/>
      </rPr>
      <t>ц си</t>
    </r>
    <r>
      <rPr>
        <sz val="11"/>
        <rFont val="Times New Roman"/>
        <family val="1"/>
        <charset val="204"/>
      </rPr>
      <t xml:space="preserve"> х К</t>
    </r>
    <r>
      <rPr>
        <vertAlign val="subscript"/>
        <sz val="11"/>
        <rFont val="Times New Roman"/>
        <family val="1"/>
        <charset val="204"/>
      </rPr>
      <t>лбо</t>
    </r>
    <r>
      <rPr>
        <sz val="11"/>
        <rFont val="Times New Roman"/>
        <family val="1"/>
        <charset val="204"/>
      </rPr>
      <t>) х П</t>
    </r>
    <r>
      <rPr>
        <vertAlign val="subscript"/>
        <sz val="11"/>
        <rFont val="Times New Roman"/>
        <family val="1"/>
        <charset val="204"/>
      </rPr>
      <t>пом</t>
    </r>
    <r>
      <rPr>
        <sz val="11"/>
        <rFont val="Times New Roman"/>
        <family val="1"/>
        <charset val="204"/>
      </rPr>
      <t>,
где:
НЗси - нормативные затраты на содержание имущества;
Нц си - норматив цены** на содержание одного квадратного метра площади обслуживаемых помещений в год;  
Ппом - площадь обслуживаемых помещений;
Клбо – понижающий коэффициент лимита бюджетных обязательств.</t>
    </r>
  </si>
  <si>
    <r>
      <t>НЗ</t>
    </r>
    <r>
      <rPr>
        <vertAlign val="subscript"/>
        <sz val="11"/>
        <rFont val="Times New Roman"/>
        <family val="1"/>
        <charset val="204"/>
      </rPr>
      <t>ус</t>
    </r>
    <r>
      <rPr>
        <sz val="11"/>
        <rFont val="Times New Roman"/>
        <family val="1"/>
        <charset val="204"/>
      </rPr>
      <t xml:space="preserve"> = Н</t>
    </r>
    <r>
      <rPr>
        <vertAlign val="subscript"/>
        <sz val="11"/>
        <rFont val="Times New Roman"/>
        <family val="1"/>
        <charset val="204"/>
      </rPr>
      <t>ц ус</t>
    </r>
    <r>
      <rPr>
        <sz val="11"/>
        <rFont val="Times New Roman"/>
        <family val="1"/>
        <charset val="204"/>
      </rPr>
      <t xml:space="preserve"> х Ч</t>
    </r>
    <r>
      <rPr>
        <vertAlign val="subscript"/>
        <sz val="11"/>
        <rFont val="Times New Roman"/>
        <family val="1"/>
        <charset val="204"/>
      </rPr>
      <t xml:space="preserve">р </t>
    </r>
    <r>
      <rPr>
        <sz val="11"/>
        <rFont val="Times New Roman"/>
        <family val="1"/>
        <charset val="204"/>
      </rPr>
      <t>х К</t>
    </r>
    <r>
      <rPr>
        <vertAlign val="subscript"/>
        <sz val="11"/>
        <rFont val="Times New Roman"/>
        <family val="1"/>
        <charset val="204"/>
      </rPr>
      <t>лбо</t>
    </r>
    <r>
      <rPr>
        <sz val="11"/>
        <rFont val="Times New Roman"/>
        <family val="1"/>
        <charset val="204"/>
      </rPr>
      <t>,
где:
НЗус - нормативные затраты на услуги связи;
Нц ус -  норматив цены** на оказание услуг связи на одного работника в год; 
Чр - расчетная численность работников;
Клбо – понижающий коэффициент лимита бюджетных обязательств.</t>
    </r>
  </si>
  <si>
    <r>
      <t xml:space="preserve">НЗ </t>
    </r>
    <r>
      <rPr>
        <vertAlign val="subscript"/>
        <sz val="11"/>
        <rFont val="Times New Roman"/>
        <family val="1"/>
        <charset val="204"/>
      </rPr>
      <t>уч</t>
    </r>
    <r>
      <rPr>
        <sz val="11"/>
        <rFont val="Times New Roman"/>
        <family val="1"/>
        <charset val="204"/>
      </rPr>
      <t xml:space="preserve"> =  (Нц учi х Нк учi) х Клбо
где:
НЗ уч – нормативные затраты на содержание уличных часов;
Нц учi – норматив цены работы по обслуживанию одной единицы i-ой марки часов, определяемый  в соответствии с положениями статьи 22 Закона 44-ФЗ.
Под работой по обслуживанию одной единицы i-ой марки часов понимается оказание услуг по содержанию единицы i-ой марки часов в течение года с выполнением ежемесячно ТО-1 – 11 раз в год, ТО-2 – 1 раз  в год (в соответствии с Регламентом содержания уличных часов в Санкт-Петербурге, утвержденным распоряжением Комитета по благоустройству Санкт-Петербурга).
Нц учi = НТО-1 х 11 + НТО-2 
где:
НТО-1 – стоимость оказания услуги по типу ТО-1 в месяц в отношении i-ой марки часов;
НТО-2 – стоимость оказания услуги по типу ТО-2 в месяц в отношении i-ой марки часов.
Нк учi – планируемое  количество обслуживаемых  i-ных марки уличных часов
(в соответствии с Адресным перечнем по содержанию уличных часов на очередной финансовый год, утверждаемый распоряжением Комитета по благоустройству Санкт-Петербурга). 
Клбо – понижающий коэффициент лимита бюджетных обязательств.</t>
    </r>
  </si>
  <si>
    <r>
      <t>НЗ</t>
    </r>
    <r>
      <rPr>
        <vertAlign val="subscript"/>
        <sz val="11"/>
        <rFont val="Times New Roman"/>
        <family val="1"/>
        <charset val="204"/>
      </rPr>
      <t>фр</t>
    </r>
    <r>
      <rPr>
        <sz val="11"/>
        <rFont val="Times New Roman"/>
        <family val="1"/>
        <charset val="204"/>
      </rPr>
      <t xml:space="preserve"> = ((Н</t>
    </r>
    <r>
      <rPr>
        <vertAlign val="subscript"/>
        <sz val="11"/>
        <rFont val="Times New Roman"/>
        <family val="1"/>
        <charset val="204"/>
      </rPr>
      <t xml:space="preserve">ц тд </t>
    </r>
    <r>
      <rPr>
        <sz val="11"/>
        <rFont val="Times New Roman"/>
        <family val="1"/>
        <charset val="204"/>
      </rPr>
      <t xml:space="preserve">х S </t>
    </r>
    <r>
      <rPr>
        <vertAlign val="subscript"/>
        <sz val="11"/>
        <rFont val="Times New Roman"/>
        <family val="1"/>
        <charset val="204"/>
      </rPr>
      <t>ад</t>
    </r>
    <r>
      <rPr>
        <sz val="11"/>
        <rFont val="Times New Roman"/>
        <family val="1"/>
        <charset val="204"/>
      </rPr>
      <t>) + (Н</t>
    </r>
    <r>
      <rPr>
        <vertAlign val="subscript"/>
        <sz val="11"/>
        <rFont val="Times New Roman"/>
        <family val="1"/>
        <charset val="204"/>
      </rPr>
      <t xml:space="preserve"> ти </t>
    </r>
    <r>
      <rPr>
        <sz val="11"/>
        <rFont val="Times New Roman"/>
        <family val="1"/>
        <charset val="204"/>
      </rPr>
      <t>х Н</t>
    </r>
    <r>
      <rPr>
        <vertAlign val="subscript"/>
        <sz val="11"/>
        <rFont val="Times New Roman"/>
        <family val="1"/>
        <charset val="204"/>
      </rPr>
      <t>к ои</t>
    </r>
    <r>
      <rPr>
        <sz val="11"/>
        <rFont val="Times New Roman"/>
        <family val="1"/>
        <charset val="204"/>
      </rPr>
      <t>)) х К</t>
    </r>
    <r>
      <rPr>
        <vertAlign val="subscript"/>
        <sz val="11"/>
        <rFont val="Times New Roman"/>
        <family val="1"/>
        <charset val="204"/>
      </rPr>
      <t>лбо</t>
    </r>
    <r>
      <rPr>
        <sz val="11"/>
        <rFont val="Times New Roman"/>
        <family val="1"/>
        <charset val="204"/>
      </rPr>
      <t>,
где:
НЗфр – нормативные затраты на формирование Реестра собственности Санкт-Петербурга и на подготовку документов, идентифицирующих бесхозяйное имущество (на изготовление технической документации автомобильных дорог Санкт-Петербурга и проведение комплекса работ по технической инвентаризации бесхозяйных объектов, расположенных на территории, находящейся в ведении Комитета; 
Нц тд – норматив цены на изготовление  технической документации на 1 кв. м. автомобильных дорог общего пользования регионального значения в Санкт-Петербурге, определяемый в соответствии с положениями статьи 22 Закона 44-ФЗ;
S ад – площадь автомобильных дорог общего пользования регионального значения в Санкт-Петербурге, требующих актуализации технической документации;
Н ти – норматив стоимости выполнения комплекса работ по технической инвентаризации одной единицы бесхозяйного имущества, определяемая  в соответствии с положениями статьи 22 Закона 44-ФЗ;
Нк ои – количество объектов бесхозяйного имущества, в отношении которого требуется проведение технической инвентаризации, определяется нормативным актом Комитета;
Клбо – понижающий коэффициент лимита бюджетных обязательств.</t>
    </r>
  </si>
  <si>
    <r>
      <t>НЗ</t>
    </r>
    <r>
      <rPr>
        <vertAlign val="subscript"/>
        <sz val="11"/>
        <rFont val="Times New Roman"/>
        <family val="1"/>
        <charset val="204"/>
      </rPr>
      <t>меб</t>
    </r>
    <r>
      <rPr>
        <sz val="11"/>
        <rFont val="Times New Roman"/>
        <family val="1"/>
        <charset val="204"/>
      </rPr>
      <t xml:space="preserve"> = (Н</t>
    </r>
    <r>
      <rPr>
        <vertAlign val="subscript"/>
        <sz val="11"/>
        <rFont val="Times New Roman"/>
        <family val="1"/>
        <charset val="204"/>
      </rPr>
      <t xml:space="preserve">ц меб </t>
    </r>
    <r>
      <rPr>
        <sz val="11"/>
        <rFont val="Times New Roman"/>
        <family val="1"/>
        <charset val="204"/>
      </rPr>
      <t>х (Ч</t>
    </r>
    <r>
      <rPr>
        <vertAlign val="subscript"/>
        <sz val="11"/>
        <rFont val="Times New Roman"/>
        <family val="1"/>
        <charset val="204"/>
      </rPr>
      <t xml:space="preserve">пр </t>
    </r>
    <r>
      <rPr>
        <sz val="11"/>
        <rFont val="Times New Roman"/>
        <family val="1"/>
        <charset val="204"/>
      </rPr>
      <t>/ Н</t>
    </r>
    <r>
      <rPr>
        <vertAlign val="subscript"/>
        <sz val="11"/>
        <rFont val="Times New Roman"/>
        <family val="1"/>
        <charset val="204"/>
      </rPr>
      <t>спи меб</t>
    </r>
    <r>
      <rPr>
        <sz val="11"/>
        <rFont val="Times New Roman"/>
        <family val="1"/>
        <charset val="204"/>
      </rPr>
      <t xml:space="preserve"> +Ч</t>
    </r>
    <r>
      <rPr>
        <vertAlign val="subscript"/>
        <sz val="11"/>
        <rFont val="Times New Roman"/>
        <family val="1"/>
        <charset val="204"/>
      </rPr>
      <t>пл</t>
    </r>
    <r>
      <rPr>
        <sz val="11"/>
        <rFont val="Times New Roman"/>
        <family val="1"/>
        <charset val="204"/>
      </rPr>
      <t>)) х К</t>
    </r>
    <r>
      <rPr>
        <vertAlign val="subscript"/>
        <sz val="11"/>
        <rFont val="Times New Roman"/>
        <family val="1"/>
        <charset val="204"/>
      </rPr>
      <t>лбо</t>
    </r>
    <r>
      <rPr>
        <sz val="11"/>
        <rFont val="Times New Roman"/>
        <family val="1"/>
        <charset val="204"/>
      </rPr>
      <t>,
где: 
НЗмеб - нормативные затраты на приобретение комплекта мебели;
Нц меб - норматив цены комплекта мебели в расчете на одного работника, утвержденный распоряжением Комитета по экономической политике и стратегическому планированиюСанкт-Петербурга от 31.05.2016 № 53-р;
Чпр - прогнозируемая численность работников Комитета;
Нспи меб - норматив срока полезного использования комплекта мебели, утвержденный распоряжением Комитета по экономической политике и стратегическому планированиюСанкт-Петербурга от 31.05.2016 № 54-р;
Чпл - количество должностей, планируемых к замещению в Комитете;
Клбо – понижающий коэффициент лимита бюджетных обязательств.</t>
    </r>
  </si>
  <si>
    <r>
      <t>НЗ</t>
    </r>
    <r>
      <rPr>
        <vertAlign val="subscript"/>
        <sz val="11"/>
        <rFont val="Times New Roman"/>
        <family val="1"/>
        <charset val="204"/>
      </rPr>
      <t>канц</t>
    </r>
    <r>
      <rPr>
        <sz val="11"/>
        <rFont val="Times New Roman"/>
        <family val="1"/>
        <charset val="204"/>
      </rPr>
      <t xml:space="preserve"> = (Ч</t>
    </r>
    <r>
      <rPr>
        <vertAlign val="subscript"/>
        <sz val="11"/>
        <rFont val="Times New Roman"/>
        <family val="1"/>
        <charset val="204"/>
      </rPr>
      <t>р</t>
    </r>
    <r>
      <rPr>
        <sz val="11"/>
        <rFont val="Times New Roman"/>
        <family val="1"/>
        <charset val="204"/>
      </rPr>
      <t xml:space="preserve"> x Н</t>
    </r>
    <r>
      <rPr>
        <vertAlign val="subscript"/>
        <sz val="11"/>
        <rFont val="Times New Roman"/>
        <family val="1"/>
        <charset val="204"/>
      </rPr>
      <t>ц канц</t>
    </r>
    <r>
      <rPr>
        <sz val="11"/>
        <rFont val="Times New Roman"/>
        <family val="1"/>
        <charset val="204"/>
      </rPr>
      <t>) х К</t>
    </r>
    <r>
      <rPr>
        <vertAlign val="subscript"/>
        <sz val="11"/>
        <rFont val="Times New Roman"/>
        <family val="1"/>
        <charset val="204"/>
      </rPr>
      <t>лбо</t>
    </r>
    <r>
      <rPr>
        <sz val="11"/>
        <rFont val="Times New Roman"/>
        <family val="1"/>
        <charset val="204"/>
      </rPr>
      <t>,
где: 
НЗканц - нормативные затраты на приобретение канцелярских принадлежностей;
Чр - расчетная численность работников Комитета;
Нц канц - норматив цены набора канцелярских принадлежностей для одного работника, утвержденный распоряжением Комитета по экономической политике и стратегическому планированию Санкт-Петербурга от 31.05.2016 № 53-р;
Клбо – понижающий коэффициент лимита бюджетных обязательств.</t>
    </r>
  </si>
  <si>
    <r>
      <t>НЗ</t>
    </r>
    <r>
      <rPr>
        <vertAlign val="subscript"/>
        <sz val="11"/>
        <rFont val="Times New Roman"/>
        <family val="1"/>
        <charset val="204"/>
      </rPr>
      <t xml:space="preserve">хв </t>
    </r>
    <r>
      <rPr>
        <sz val="11"/>
        <rFont val="Times New Roman"/>
        <family val="1"/>
        <charset val="204"/>
      </rPr>
      <t>= (                 (Нц хвi х Нк хвi) +                       (Нц воi х Нк воi)) х Клбо,
где:
НЗхв - нормативные затраты на холодное водоснабжение, водоотведение;
Нц хвi -  норматив цены (тариф на холодное водоснабжение i-ого административного здания (помещения), устанавливается распоряжением Комитета по тарифам Санкт-Петербурга), определяемый в соответствии с положениями статьи 22 Закона 44-ФЗ;
Нк хвi - норматив количества (расчетная потребность в холодном водоснабжении i-ого административного здания (помещения), утверждается в соответствии с пунктом 3.2. распоряжения Администрации Санкт-Петербурга от 20.03.2002 № 402-р;
Нц воi – норматив цены (тариф на водоотведение i-ого административного здания (помещения), устанавливается распоряжением Комитета по тарифам Санкт-Петербурга), определяемый в соответствии с положениями статьи 22 Закона  44-ФЗ;
Нк воi - норматив количества (расчетная потребность в водоотведении холодной воды i-ого административного здания (помещения), утверждается в соответствии с пунктом 3.2. распоряжения Администрации Санкт-Петербурга от 20.03.2002 № 402-р;
Клбо – понижающий коэффициент лимита бюджетных обязательств;
i - административное здание (помещение).</t>
    </r>
  </si>
  <si>
    <r>
      <t xml:space="preserve">Нормативные затраты на коммунальные услуги включают в себя:
нормативные затраты на электроснабжение;
нормативные затраты на теплоснабжение;
нормативные затраты на холодное водоснабжение, водоотведение </t>
    </r>
    <r>
      <rPr>
        <sz val="18"/>
        <rFont val="Times New Roman"/>
        <family val="1"/>
        <charset val="204"/>
      </rPr>
      <t>и ливневую канализацию.</t>
    </r>
  </si>
  <si>
    <r>
      <t>НЗ</t>
    </r>
    <r>
      <rPr>
        <vertAlign val="subscript"/>
        <sz val="11"/>
        <rFont val="Times New Roman"/>
        <family val="1"/>
        <charset val="204"/>
      </rPr>
      <t>хоз</t>
    </r>
    <r>
      <rPr>
        <sz val="11"/>
        <rFont val="Times New Roman"/>
        <family val="1"/>
        <charset val="204"/>
      </rPr>
      <t xml:space="preserve"> = (П</t>
    </r>
    <r>
      <rPr>
        <vertAlign val="subscript"/>
        <sz val="11"/>
        <rFont val="Times New Roman"/>
        <family val="1"/>
        <charset val="204"/>
      </rPr>
      <t>пом</t>
    </r>
    <r>
      <rPr>
        <sz val="11"/>
        <rFont val="Times New Roman"/>
        <family val="1"/>
        <charset val="204"/>
      </rPr>
      <t xml:space="preserve"> x Н</t>
    </r>
    <r>
      <rPr>
        <vertAlign val="subscript"/>
        <sz val="11"/>
        <rFont val="Times New Roman"/>
        <family val="1"/>
        <charset val="204"/>
      </rPr>
      <t>ц хоз</t>
    </r>
    <r>
      <rPr>
        <sz val="11"/>
        <rFont val="Times New Roman"/>
        <family val="1"/>
        <charset val="204"/>
      </rPr>
      <t xml:space="preserve"> x М</t>
    </r>
    <r>
      <rPr>
        <vertAlign val="subscript"/>
        <sz val="11"/>
        <rFont val="Times New Roman"/>
        <family val="1"/>
        <charset val="204"/>
      </rPr>
      <t>хоз</t>
    </r>
    <r>
      <rPr>
        <sz val="11"/>
        <rFont val="Times New Roman"/>
        <family val="1"/>
        <charset val="204"/>
      </rPr>
      <t>) х К</t>
    </r>
    <r>
      <rPr>
        <vertAlign val="subscript"/>
        <sz val="11"/>
        <rFont val="Times New Roman"/>
        <family val="1"/>
        <charset val="204"/>
      </rPr>
      <t>лбо</t>
    </r>
    <r>
      <rPr>
        <sz val="11"/>
        <rFont val="Times New Roman"/>
        <family val="1"/>
        <charset val="204"/>
      </rPr>
      <t>,
где: 
НЗхоз - нормативные затраты на приобретение хозяйственных товаров и принадлежностей;
Ппом - площадь обслуживаемых помещений;
Нц хоз - норматив цены набора хозяйственных товаров и принадлежностей в расчете на один кв. м обслуживаемых помещений за один месяц обслуживания, утвержденный распоряжением Комитета по экономической политике и стратегическому планированию Санкт-Петербурга от 31.05.2016 № 53-р;
Мхоз - количество месяцев обслуживания помещений;
Клбо – понижающий коэффициент лимита бюджетных обязательств.</t>
    </r>
  </si>
  <si>
    <r>
      <t>НЗ</t>
    </r>
    <r>
      <rPr>
        <vertAlign val="subscript"/>
        <sz val="12"/>
        <rFont val="Times New Roman"/>
        <family val="1"/>
        <charset val="204"/>
      </rPr>
      <t>зн</t>
    </r>
    <r>
      <rPr>
        <sz val="12"/>
        <rFont val="Times New Roman"/>
        <family val="1"/>
        <charset val="204"/>
      </rPr>
      <t xml:space="preserve"> = (H</t>
    </r>
    <r>
      <rPr>
        <vertAlign val="subscript"/>
        <sz val="12"/>
        <rFont val="Times New Roman"/>
        <family val="1"/>
        <charset val="204"/>
      </rPr>
      <t>цзн с</t>
    </r>
    <r>
      <rPr>
        <sz val="12"/>
        <rFont val="Times New Roman"/>
        <family val="1"/>
        <charset val="204"/>
      </rPr>
      <t xml:space="preserve"> x S</t>
    </r>
    <r>
      <rPr>
        <vertAlign val="subscript"/>
        <sz val="12"/>
        <rFont val="Times New Roman"/>
        <family val="1"/>
        <charset val="204"/>
      </rPr>
      <t xml:space="preserve">зн </t>
    </r>
    <r>
      <rPr>
        <sz val="12"/>
        <rFont val="Times New Roman"/>
        <family val="1"/>
        <charset val="204"/>
      </rPr>
      <t>+</t>
    </r>
    <r>
      <rPr>
        <vertAlign val="sub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H</t>
    </r>
    <r>
      <rPr>
        <vertAlign val="subscript"/>
        <sz val="12"/>
        <rFont val="Times New Roman"/>
        <family val="1"/>
        <charset val="204"/>
      </rPr>
      <t>цзн р</t>
    </r>
    <r>
      <rPr>
        <sz val="12"/>
        <rFont val="Times New Roman"/>
        <family val="1"/>
        <charset val="204"/>
      </rPr>
      <t xml:space="preserve"> х S</t>
    </r>
    <r>
      <rPr>
        <vertAlign val="subscript"/>
        <sz val="12"/>
        <rFont val="Times New Roman"/>
        <family val="1"/>
        <charset val="204"/>
      </rPr>
      <t>зн</t>
    </r>
    <r>
      <rPr>
        <sz val="12"/>
        <rFont val="Times New Roman"/>
        <family val="1"/>
        <charset val="204"/>
      </rPr>
      <t xml:space="preserve"> + H</t>
    </r>
    <r>
      <rPr>
        <vertAlign val="subscript"/>
        <sz val="12"/>
        <rFont val="Times New Roman"/>
        <family val="1"/>
        <charset val="204"/>
      </rPr>
      <t>цзн ко</t>
    </r>
    <r>
      <rPr>
        <sz val="12"/>
        <rFont val="Times New Roman"/>
        <family val="1"/>
        <charset val="204"/>
      </rPr>
      <t xml:space="preserve"> х V</t>
    </r>
    <r>
      <rPr>
        <vertAlign val="subscript"/>
        <sz val="12"/>
        <rFont val="Times New Roman"/>
        <family val="1"/>
        <charset val="204"/>
      </rPr>
      <t>ко</t>
    </r>
    <r>
      <rPr>
        <sz val="12"/>
        <rFont val="Times New Roman"/>
        <family val="1"/>
        <charset val="204"/>
      </rPr>
      <t>) х К</t>
    </r>
    <r>
      <rPr>
        <vertAlign val="subscript"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 х К</t>
    </r>
    <r>
      <rPr>
        <vertAlign val="subscript"/>
        <sz val="12"/>
        <rFont val="Times New Roman"/>
        <family val="1"/>
        <charset val="204"/>
      </rPr>
      <t>лбо
где:
НЗзн - нормативные затраты на содержание объектов и территорий зеленых насаждений, ремонту объектов зеленых насаждений и компенсационному озеленению районов Санкт-Петербурга;
Hцзн с - норматив цены на содержание объектов и территорий зеленых насаждений, районов Санкт-Петербурга, утвержденный распоряжением Комитета по экономической политике и стратегическому планированию Санкт-Петербурга от 30.05.2016 № 33-р;
Hцзн р - норматив цены на ремонт объектов зеленых насаждений, утвержденный распоряжением Комитета по экономической политике и стратегическому планированию Санкт-Петербурга от 30.05.2016 № 33-р;
Hцзн ко - норматив цены на компенсационное озеленение, утвержденный распоряжением Комитета по экономической политике и стратегическому планированию Санкт-Петербурга от 30.05.2016 № 33-р;
Sзн - площадь территорий зеленых насаждений, требующих содержания и ремонта объектов и территорий зеленых насаждений;
Vко - планируемый объем компенсационного озеленения;
Кр - повышающий коэффициент в связи с особыми требованиями к содержанию и ремонту центральных районов Санкт-Петербурга, въездных зон и зон, примыкающих к значимым городским объектам, в отношении Адмиралтейского, Василеостровского, Московского, Петроградского, Пушкинского, Центрального районов Санкт-Петербурга согласно Технологическому регламенту производства работ по содержанию, ремонту объектов и территорий зеленых насаждений и компенсационному озеленению в Санкт-Петербурге на соответствующий год, утвержденному распоряжением Комитета по благоустройству Санкт-Петербурга от 07.10.2016 № 271-р;
Клбо – понижающий коэффициент лимита бюджетных обязательств.</t>
    </r>
  </si>
  <si>
    <r>
      <t xml:space="preserve">НЗ </t>
    </r>
    <r>
      <rPr>
        <vertAlign val="subscript"/>
        <sz val="11"/>
        <rFont val="Times New Roman"/>
        <family val="1"/>
        <charset val="204"/>
      </rPr>
      <t>сан очист</t>
    </r>
    <r>
      <rPr>
        <sz val="11"/>
        <rFont val="Times New Roman"/>
        <family val="1"/>
        <charset val="204"/>
      </rPr>
      <t xml:space="preserve"> = ((Н</t>
    </r>
    <r>
      <rPr>
        <vertAlign val="subscript"/>
        <sz val="11"/>
        <rFont val="Times New Roman"/>
        <family val="1"/>
        <charset val="204"/>
      </rPr>
      <t xml:space="preserve">ц отлов </t>
    </r>
    <r>
      <rPr>
        <sz val="11"/>
        <rFont val="Times New Roman"/>
        <family val="1"/>
        <charset val="204"/>
      </rPr>
      <t>х Н</t>
    </r>
    <r>
      <rPr>
        <vertAlign val="subscript"/>
        <sz val="11"/>
        <rFont val="Times New Roman"/>
        <family val="1"/>
        <charset val="204"/>
      </rPr>
      <t>к</t>
    </r>
    <r>
      <rPr>
        <sz val="11"/>
        <rFont val="Times New Roman"/>
        <family val="1"/>
        <charset val="204"/>
      </rPr>
      <t xml:space="preserve"> </t>
    </r>
    <r>
      <rPr>
        <vertAlign val="subscript"/>
        <sz val="11"/>
        <rFont val="Times New Roman"/>
        <family val="1"/>
        <charset val="204"/>
      </rPr>
      <t>отлов</t>
    </r>
    <r>
      <rPr>
        <sz val="11"/>
        <rFont val="Times New Roman"/>
        <family val="1"/>
        <charset val="204"/>
      </rPr>
      <t>) + (Нц содерж х Нк содерж) + (Нц сбор х Нк сбор) + (Нц утилиз х Нк утилиз )) х Клбо,
где: 
НЗ сан очист – нормативные затраты на оказание услуг по санитарной очистке территории Санкт-Петербурга;
Нц отлов – норматив цены на отлов, транспортировку и возврат в привычную среду обитания безнадзорных животных, определяемый в соответствии с положениями статьи 22 Закона 44-ФЗ;
Нц содерж - норматив цены на содержание не менее 3 дней в пункте передержки отловленных собак, определяемый в соответствии с положениями статьи 22 Закона 44-ФЗ;
Нц сбор - норматив цены на сбор и транспортировку трупов животных, определяемый в соответствии с положениями статьи 22 Закона 44-ФЗ;
Нц утилиз - норматив цены на утилизацию биоорганических отходов, определяемый в соответствии с положениями статьи 22 Закона 44-ФЗ;
Нк отлов – норматив количества, определяется исходя из среднего количества безнадзорных животных отловленных, транспортируемых и возвращенных в привычную среду обитания за последнии 3 года; 
Нк содерж - норматив количества, определяется исходя из среднего количества отловленных собак содержащихся не менее 3 дней в пункте передержки за последнии 3 года;
Нк сбор - норматив количества, определяется исходя из среднего количества собранных и транспортируемых трупов животных за последнии 3 года;
Нк утилиз - норматив количества, определяется исходя из среднего количества утилизированных биоорганических отходов за последнии 3 года;
Клбо – понижающий коэффициент лимита бюджетных обязательств.</t>
    </r>
  </si>
  <si>
    <t>Иные затраты, относящиеся к затратам на приобретение материальных запасов в рамках затрат, указанных в абзацах первом - двенадцатом пункта 15 Общих правил</t>
  </si>
  <si>
    <t>Затраты на приобретение технических средств для содержания территорий зелёных насаждений</t>
  </si>
  <si>
    <t xml:space="preserve">
где:
НЗ тех – нормативные затраты на приобретение технических средств;
Нц техi – норматив цены на приобретение технических средств i-го вида,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 техi – норматив количества приобретения технических средств i-го вида;
i - вид транспортного средства</t>
  </si>
  <si>
    <t>Затраты на реализацию ГП "Благоустройство и охрана окружающей среды в Санкт-Петербурге" на эффективное управление территориями зеленых насаждений Санкт-Петербурга, сохранение средообразующих, защитных, оздоровительных и полезных функций указанных территорий, а также повышения их потенциала в соответствии с АИП</t>
  </si>
  <si>
    <t>Расчет нормативных затрат осуществляется в порядке, установленном п. 1.4.1  Порядка расчета нормативных затрат на обеспечение функций исполнительных органов государственной власти Санкт-Петербурга, органа управления территориальным государственным внебюджетным фондом и подведомственных им государственных казенных учреждений Санкт-Петербурга, утвержденного постановлением Правительства Санкт-Петербурга от 28.04.2016 № 327 "О Правилах определения нормативных затрат на обеспечение функций государственных органов Санкт-Петербурга, органа управления территориальным государственным внебюджетным фондом и подведомственных им государственных казенных учреждений Санкт-Петербурга" (далее - Порядок расчета нормативных затрат на обеспечение функций ИОГВ Санкт-Петербурга, утвержденного Правительством Санкт-Петербурга)</t>
  </si>
  <si>
    <t>Расчет нормативных затрат осуществляется в порядке, установленном п.1.7.3. Порядка расчета нормативных затрат на обеспечение функций ИОГВ Санкт-Петербурга, утвержденного Правительством Санкт-Петербурга</t>
  </si>
  <si>
    <t>Расчет нормативных затрат осуществляется в порядке, установленном п.1.7.4. Порядка расчета нормативных затрат на обеспечение функций ИОГВ Санкт-Петербурга, утвержденного Правительством Санкт-Петербурга</t>
  </si>
  <si>
    <t>1.2.2.</t>
  </si>
  <si>
    <t>1.2.3.</t>
  </si>
  <si>
    <t>Затраты на оплату услуг специальной связи</t>
  </si>
  <si>
    <t>Иные затраты, относящиеся к затратам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 и содержание имущества, в рамках затрат, указанных в абзацах первом - двенадцатом пункта 15 Общих правил</t>
  </si>
  <si>
    <t>Иные затраты, относящиеся к затратам на приобретение основных средств в рамках затрат, указанных в абзацах первом - двенадцатом пункта 15 Общих правил</t>
  </si>
  <si>
    <t>где:
НЗпос - нормативные затраты относящиеся к затратам на приобретение основных средств в рамках затрат, указанных в абзацах первом - двенадцатом пункта 15 Общих правил;
Нц пос - норматив цены приобретения прочих основных средств, не относящихся к комплекту мебели и системам кондиционирования на одного сотрудника;
Чр - расчетная численность работников ИОГВ</t>
  </si>
  <si>
    <t>Расчет нормативных прочих затрат (в том числе затрат на закупку товаров, работ и услуг в целях оказания государственных услуг (выполнения работ) и реализации государственных функций), не указанных в подпунктах "а"-"ж" пункта 6 Общих правил  осуществляется исходя из следующих групп затрат:
затраты на услуги связи;
затраты на коммунальные услуги;
затраты на содержание имущества;
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имущества;
затраты на приобретение основных средств;
затраты на приобретение материальных запасов, не отнесенные к затратам, указанным в подпунктах "а"-"ж" пункта 6 Общих правил &lt;1&gt;;
иные прочие затраты, не отнесенные к иным затратам, указанным в подпунктах "а" - "ж" пункта 6 Общих правил</t>
  </si>
  <si>
    <t xml:space="preserve">Расчет нормативных затрат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 осуществляется исходя из следующих подгрупп затрат:
затраты на оплату типографских работ и услуг, включая приобретение периодических печатных изданий;
затраты на оплату услуг вневедомственной охраны;
затраты на оплату труда независимых экспертов;
иные затраты, относящиеся к затратам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 и содержание имущества, в рамках затрат, указанных в абзацах первом - двенадцатом пункта 15 Общих правил
</t>
  </si>
  <si>
    <r>
      <rPr>
        <b/>
        <sz val="16"/>
        <rFont val="Times New Roman"/>
        <family val="1"/>
        <charset val="204"/>
      </rPr>
      <t>Нзэкс  = Нцэкс х Нкэкс</t>
    </r>
    <r>
      <rPr>
        <sz val="11"/>
        <rFont val="Times New Roman"/>
        <family val="1"/>
        <charset val="204"/>
      </rPr>
      <t xml:space="preserve">
где:
Нзэкс - нормативные затраты на приобретение услуг на оплату труда независимых экспертов;
Нцэкс - норматив цены приобретения услуги на оплату труда независимых экспертов, определяемый 
в соответствии с положениями статьи 22 Закона 44-ФЗ, рублей;
Нкэкс - норматив количества потребления  услуги на оплату труда независимых экспертов, определяется с учетом планируемого количества использования услуги на оплату труда независимых экспертов в соответсвующих единицах измерения услуги (работы)</t>
    </r>
  </si>
  <si>
    <r>
      <rPr>
        <b/>
        <sz val="16"/>
        <rFont val="Times New Roman"/>
        <family val="1"/>
        <charset val="204"/>
      </rPr>
      <t>Нзохр  = Нцохр х Нкохр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где:
Нзохр - нормативные затраты на приобретение услуг по военизированной охране здания;
Нцохр - норматив цены приобретения услуги по военизированной охране здания, определяемый в соответствии с положениями статьи 22 Закона 44-ФЗ, рублей;
Нкохр - норматив количества потребления  услуги по военизированной охране здания, определяется с учетом планируемого количества использования услуги по военизированной охране здания в соответсвующих единицах измерения услуги (работы)</t>
    </r>
  </si>
  <si>
    <t>Расчет нормативных затрат на приобретение основных средств осуществляется исходя из следующих подгрупп затрат:
затраты на приобретение мебели;
иные затраты, относящиеся к затратам на приобретение основных средств в рамках затрат, указанных в абзацах 
первом - двенадцатом пункта 15 Общих правил</t>
  </si>
  <si>
    <t>Расчет нормативных затрат осуществляется в порядке, установленном п. 2.8.2 Порядка расчета нормативных затрат 
на обеспечение функций ИОГВ Санкт-Петербурга, утвержденного Правительством Санкт-Петербурга</t>
  </si>
  <si>
    <r>
      <rPr>
        <b/>
        <sz val="16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
где:
НЗуч – нормативные затраты на ремонт и содержание уличных часов;
Нц сучi – норматив цены работы на содержание одной единицы i-ой марки часов,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Под работой по содержанию одной единицы часов i-ой марки понимается выполнение работ по техническому обслуживанию (далее - ТО) и ремонту по его результатам в рамках содержания каждой единицы часов i-ой марки в течение года с выполнением ежемесячно ТО-1 - 11 раз в год, ТО-2 - 1 раз в год (в соответствии с Регламентом содержания уличных часов в Санкт-Петербурге, утвержденным распоряжением Комитета по благоустройству Санкт-Петербурга от 23.10.2017 №293-р).
Нц сучi = НТО-1 х 11 + НТО-2 
где:
НТО-1 – стоимость выполнения работ по типу ТО-1 в месяц в отношении i-ой марки часов;
НТО-2 – стоимость выполнения работ по типу ТО-2 в месяц в отношении i-ой марки часов.
Нк учi –  норматив количества уличных часов i-ой марки, планируемых к обслуживанию в соответствующем финансовом году (согласно Адресного перечння по содержанию уличных часов на очередной финансовый год, утвержденного распоряжением Комитета по благоустройству Санкт-Петербурга на очередной финансовый год). 
Нц ручi – норматив цены ремонтных работ одной единицы  часов i-ой марки,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 ручi – норматив количества уличных часов i-ой марки, на которых планируются ремонтные работы в соответствующем финансовом году (согласно Адресного перечння по ремонту уличных часов на очередной финансовый год, утверждаемого распоряжением Комитета по благоустройству Санкт-Петербурга на очередной финансовый год).</t>
    </r>
  </si>
  <si>
    <t>Затраты в рамках реализации мероприятий проекта "Комфортная городская среда"</t>
  </si>
  <si>
    <r>
      <t xml:space="preserve">НЗкгс=Hц кгсi
</t>
    </r>
    <r>
      <rPr>
        <sz val="11"/>
        <rFont val="Times New Roman"/>
        <family val="1"/>
        <charset val="204"/>
      </rPr>
      <t>где:
НЗкгс - нормативные затраты на выполнение работ в рамках реализации мероприятий проекта "Комфортная городская среда";
Нц кгсi - норматив цены  на выполнение i-го вида работ/объекта, определяемый в соответствии с положениями статьи 22 Закона 44-ФЗ, тысяч рублей</t>
    </r>
  </si>
  <si>
    <t>Расчет нормативных затрат на приобретение материальных запасов, не отнесенных к затратам, указанным в подпунктах "а" - "ж" пункта 6 Общих правил, осуществляется исходя из следующих подгрупп затрат:
затраты на приобретение канцелярских принадлежностей;
затраты на приобретение хозяйственных товаров и принадлежностей;
иные затраты, относящиеся к затратам на приобретение материальных запасов в рамках затрат, указанных в абзацах первом - двенадцатом пункта 15 Общих правил</t>
  </si>
  <si>
    <t>Затраты на выполнение работ по содержанию дорог, включенных в перечни автомобильных дорог регионального значения в Санкт-Петербурге</t>
  </si>
  <si>
    <t>Затраты на паспортизацию территорий зелёных насаждений общего пользования</t>
  </si>
  <si>
    <t>2026 год</t>
  </si>
  <si>
    <t>Затраты на оплату услуг телеграфной связи</t>
  </si>
  <si>
    <t xml:space="preserve">Расчет нормативных затрат на услуги связи осуществляется исходя из следующих подгрупп затрат:
затраты на оплату услуг почтовой связи;
затраты на оплату услуг специальной связи;
затраты на оплату услуг телеграфной связи </t>
  </si>
  <si>
    <t>Затраты на услуги по обращению с твердыми коммунальными отходами</t>
  </si>
  <si>
    <t xml:space="preserve">Затраты на содержание объектов, ремонт объектов и территорий зеленых насаждений и компенсационное озеленение </t>
  </si>
  <si>
    <t>1.2.4</t>
  </si>
  <si>
    <t xml:space="preserve">Приложение 2 </t>
  </si>
  <si>
    <t>2027 год</t>
  </si>
  <si>
    <t>Затраты на содержание и техническое обслуживание помещений, сооружений</t>
  </si>
  <si>
    <t xml:space="preserve">
где:
НЗсоп - нормативные затраты на содержание и техническое обслуживание помещений, сооружений;
Нцсопi - норматив цены i-ой услуги (работы) в месяц по содержанию и техническому обслуживанию помещений, сооружений,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Нксопi - Норматив количества потребления  прочей i-ой услуги (работы), определяется с учетом планируемого количества использования прочей i-ой услуги (работы) в соответсвующих единицах измерения услуги (работы)</t>
  </si>
  <si>
    <t>Затраты на оплату услуг по сопровождению программного обеспечения и приобретению простых (неисключительных) лицензий на использование программного обеспечения и обновление справочно-информационных баз данных</t>
  </si>
  <si>
    <t>2028 год</t>
  </si>
  <si>
    <r>
      <rPr>
        <b/>
        <sz val="16"/>
        <rFont val="Times New Roman"/>
        <family val="1"/>
        <charset val="204"/>
      </rPr>
      <t>НЗсад=Sд х НЦ х ИПЦ</t>
    </r>
    <r>
      <rPr>
        <sz val="11"/>
        <rFont val="Times New Roman"/>
        <family val="1"/>
        <charset val="204"/>
      </rPr>
      <t xml:space="preserve">
где:
НЗсад – нормативные затраты на выполнение работ по содержанию автомобильных дорог Санкт-Петербурга;
Sд - площадь автомобильных дорог регионального значения в Санкт-Петербурге;
HЦ - норматив цены за содержание 1 кв.м автомобильных дорог регионального значения в Санкт-Петербурге;
ИПЦ - индекс потребительских цен</t>
    </r>
  </si>
  <si>
    <r>
      <rPr>
        <b/>
        <sz val="16"/>
        <rFont val="Times New Roman"/>
        <family val="1"/>
        <charset val="204"/>
      </rPr>
      <t>НЗохр объектов = Hц охр объектов x Нк час раб охр</t>
    </r>
    <r>
      <rPr>
        <b/>
        <sz val="11"/>
        <rFont val="Times New Roman"/>
        <family val="1"/>
        <charset val="204"/>
      </rPr>
      <t xml:space="preserve">
где:</t>
    </r>
    <r>
      <rPr>
        <sz val="11"/>
        <rFont val="Times New Roman"/>
        <family val="1"/>
        <charset val="204"/>
      </rPr>
      <t xml:space="preserve">
НЗохр объектов – нормативные затраты на оказание услуг по охране объектов и территорий зеленых насаждений;
Hц охр объектов – норматив цены на оказание услуг по охране объектов и территорий зеленых насаждений за 1 час работы сотрудника охраны, утвержден распоряжением Комитета по экономической политике и стратегическому планированию Санкт-Петербурга на соответствующий финансовый год;
Нк час раб охр – норматив количества часов, определяется исходя из планируемого количества часов работы сотрудников охраны в год</t>
    </r>
  </si>
  <si>
    <t>Расходы на реализацию мероприятий в области лесных отношений</t>
  </si>
  <si>
    <r>
      <rPr>
        <b/>
        <sz val="16"/>
        <rFont val="Times New Roman"/>
        <family val="1"/>
        <charset val="204"/>
      </rPr>
      <t>НЗвип = Sзн/К* Цвип*ИПЦ</t>
    </r>
    <r>
      <rPr>
        <sz val="11"/>
        <rFont val="Times New Roman"/>
        <family val="1"/>
        <charset val="204"/>
      </rPr>
      <t xml:space="preserve">
где:
НЗвип - нормативные затраты на выполнение работ по восстановлению и переустройству объектов зеленых насаждений на территориях зеленых насаждений общего пользования городского значения;
Sзн - площадь территорий зеленых насаждений общего пользования городского значения, га;
К - рекомендованная периодичность работ по восстановлению объектов зеленых насаждений общего пользования (подраздел 9.2 раздел 9 Подпрограмма 2 "Эффективное управление территориями зеленых насаждений Санкт-Петербурга, сохранение средообразующих, защитных, оздоровительных и иных полезных функций указанных территорий, а также повышение их потенциала" Государственной программы Санкт-Петербурга "Благоустройство и охраны окружающей среды", утв. постановлением Правительства СПб  от 17.06.2014 № 487);
 Цвип - норматив цены на выполнение I вида работ / объекта, определяемый на основании усредненной стоимость работ по восстановлению и переустройству 1 га объекта зеленых насаждений на территории зеленых насаждений общего пользования городского значения, определенная на основании утвержденной сметной стоимости                                                                       ИПЦ - индекс потребительских цен соответвующего финансового года</t>
    </r>
  </si>
  <si>
    <r>
      <rPr>
        <b/>
        <sz val="16"/>
        <rFont val="Times New Roman"/>
        <family val="1"/>
        <charset val="204"/>
      </rPr>
      <t>НЗпасп = Hц баз х Кп x Нs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где:
НЗпасп  – нормативные затраты на проведение паспортизации территорий зеленых насаждений;
Hц баз – норматив цены на проведение паспортизации территорий зеленых насаждений в базовом уровне цен в соответствии с территориальными сметными нормами и территориальными единичными расценками на содержание объектов городского хозяйства Санкт-Петербурга «Содержание территорий зеленых насаждений в Санкт-Петербурге и ремонт расположенных на них объектов зеленых насаждений. ТСНэ-ТЕРэ 2.01», утвержденными распоряжением Комитета по государственному заказу Санкт-Петербурга от 06.06.2018 № 113-р; 
Кп - коэффициент пересчета, утвержден распоряжением Комитета по экономической политике и стратегическому планированию Санкт-Петербурга на соответствующий финансовый год;
Нs – норматив площади, определяется исходя из планируемой площади проведения паспортизации территорий зеленых насаждений в год</t>
    </r>
  </si>
  <si>
    <r>
      <rPr>
        <b/>
        <sz val="16"/>
        <rFont val="Times New Roman"/>
        <family val="1"/>
        <charset val="204"/>
      </rPr>
      <t>НЗпми=∑_(i=1)^nНц очпмиi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 xml:space="preserve">где:
НЗпми – нормативные затраты на содержание произведений монументального искусства (далее - ПМИ);
n – количество ПМИ, планируемых к содержанию в соответствующем финансовом году (согласно Адресного перечня по содержанию ПМИ на очередной финансовый год, утвержденного распоряжением Комитета по благоустройству Санкт-Петербурга). Под содержанием i-гo ПМИ понимается выполнение в его отношении в течение года (или в течение срока, установленного контрактом) работ по содержанию, включающих ежеквартальные работы по обеспечению чистоты и надлежащего внешнего вида ПМИ в «зимний» (октябрь-март) и «летний» (апрель-сентябрь) периоды. 
Нц очпмиi - норматив стоимости работ по обеспечению чистоты и надлежащего внешнего вида i-гo ПМИ в год (или в течение срока, установленного контрактом),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Нц очпмиi = Ночпмиiз х Ккз + Ночпмиiл х Кмл
где:Ночпмиiз - стоимость работ по обеспечению чистоты и надлежащего внешнего вида i-гo ПМИ в квартал «зимнего» периода; 
Ккз - количество кварталов содержания i-гo ПМИ в «зимний» период;
Ночпмиiл - стоимость работ по обеспечению чистоты и надлежащего внешнего вида i-гo ПМИ в месяц «летнего» периода;
Кмл - количество месяцев содержания i-гo ПМИ в «летний» период. 
</t>
    </r>
  </si>
  <si>
    <t>где:
НЗаип - нормативные затраты на выполнение работ, оказание услуг на реализацию ГП "Благоустройство и охрана окружающей среды в Санкт-Петербурге" на эффективное управление территориями зеленых насаждений Санкт-Петербурга, сохранение средообразующих, защитных, оздоровительных и полезных функций указанных территорий, а также повышения их потенциала в соответствии с АИП;
Нц - норматив цены на выполнение работ по строительству комплекса зданий (в том числе по оказанию услуг по осуществлению авторского надзора) по адресу: Санкт-Петербург, Пулковское шоссе, участок 68, (западнее дома 27, литера А); западнее земельного участка по Пулковскому шоссе, дом № 27, литера А.Расчет произведен согласно приказа от 23.12.2019 № 841/пр Министерства строительства и жилищно-коммунального хозяйства Российской Федерации. В соответствии с  приказом Минстроя № 421/пр от 04.08.2020 " Об утверждении Методики определения сметной стоимости строительства, реконструкции, капитального ремонта, сноса объектов капитального строительства, работ по сохранению объектов культурного наследия (памятников истории и культуры) народов Российской Федерации на территории Российской Федерации"(Зарегистрировано в Минюсте России 23.09.2020 N 59986)", согласно сводному сметному расчету. Индексы фактической инфляции определены в соответсвии с распоряжением Комитета по государственному заказу Санкт-Петербурга от 01.12.2023 № 274-р.                                                                                                                                                                                                       Расчеты на оказание услуг по осуществлению авторского надзора произведены  с учетом коэффициентов пересчета (КП) в цены 1 квартала 2024 года от цены 2 квартала 2017 года на основании  Письма Минстроя России от 07.03.2024 N 13023-ИФ/09 "Об индексах изменения сметной стоимости строительства на I квартал 2024 года", Письма Минстроя России от 15.11.2018 N 45824-ДВ/09 "Об индексах изменения сметной стоимости строительства в IV квартале 2018 года" , Письма  Минстроя России от 30.06.2017 N 23090-ХМ/09 "Об индексах изменения сметной стоимости строительства во II квартале 2017 года".
Расчеты индексов прогнозной инфляции (ИПИ) на период строительства определены на основании распоряжения Комитета по экономической политике и стратегическому планированию Санкт-Петербурга от 09.01.2024 № 1-р "Об утверждении прогнозных индексов инфляции, применяемых при определении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за счет средств бюджета Санкт-Петербурга, на 2024-2026 годы"
ПВ - процент выполнения работ, оказания услуг согласно расчета начальной (максимальной) цены контракта.</t>
  </si>
  <si>
    <r>
      <rPr>
        <b/>
        <sz val="16"/>
        <rFont val="Times New Roman"/>
        <family val="1"/>
        <charset val="204"/>
      </rPr>
      <t xml:space="preserve">НЗзн = Hц зн с + Нц зн рко
</t>
    </r>
    <r>
      <rPr>
        <sz val="11"/>
        <rFont val="Times New Roman"/>
        <family val="1"/>
        <charset val="204"/>
      </rPr>
      <t>где:
НЗзн – нормативные затраты на выполнение работ по содержанию объектов и территорий зеленых насаждений, ремонту объектов зеленых насаждений и компенсационному озеленению районов Санкт-Петербурга;
Нц зн с  - норматив цены на выполнение работ по содержанию объектов и территорий зеленых насаждений, определяемый в соответствии  с Приказом Минстроя России от 14.07.2022 № 571/пр «Об утверждении Методики применения сметных норм», Приказом Минстроя России от 08.02.2017 № 77/пр «Об утверждении Методики применения сметных цен строительных ресурсов», Приказом Минстроя России от 08.08.2022 № 648/пр «Об утверждении Методики определения сметной стоимости строительства с применением федеральных единичных расценок и их отдельных составляющих», Приказом Минстроя России от 21.12.2020 № 812/пр (в ред. от 26.07.2022 № 611/пр) «Об утверждении Методики по разработке и применению нормативов накладных расходов при определении сметной стоимости строительства, реконструкции, капитального ремонта, сноса объектов капитального строительства», Приказом Минстроя России от 11.12.2020 № 774/пр в ред. от 22.04.2022 № 317/пр) «Об утверждении Методики по разработке и применению нормативов сметной прибыли при определении сметной стоимости строительства, реконструкции, капитального ремонта, сноса объектов капитального строительства» на основании территориальной сметно-нормативной базы – ТСНБ «ГОСЭТАЛОН 2012 редакции 2014 - 2017 годов», в базовом уровне цен с индексацией  стоимости работ в цены 1 квартала 2024 года, руб.
Нц зн рко - норматив цены на выполнение работ по  ремонту объектов зеленых насаждений и компенсационному озеленению, определяемый в соответствии с вышеуказанными документами</t>
    </r>
  </si>
  <si>
    <r>
      <rPr>
        <b/>
        <sz val="16"/>
        <rFont val="Times New Roman"/>
        <family val="1"/>
        <charset val="204"/>
      </rPr>
      <t xml:space="preserve">Нзло </t>
    </r>
    <r>
      <rPr>
        <sz val="16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 затраты на осуществление отдельных полномочий в области лесных отношений. Определяется в соответствии с протоколом заседания Комиссии Рослесхоза по бюджетным проектировкам расходов федерального бюджета на очередной финансовый год и на плановый период о рассмотрении материалов защиты бюджетных проектировок по городу федералного значения Санкт-Петербурга на 2025 год и на плановый период 2026 и 2027 годов № ИС-13/195 от 29.11.2024</t>
    </r>
  </si>
  <si>
    <t>2.1.2</t>
  </si>
  <si>
    <t>2.1.3</t>
  </si>
  <si>
    <t>2.1.4</t>
  </si>
  <si>
    <t>2.1.5</t>
  </si>
  <si>
    <t>2.1.15</t>
  </si>
  <si>
    <t>2.1.16</t>
  </si>
  <si>
    <t>2.1.17</t>
  </si>
  <si>
    <t>Расчет прочих нормативных затрат (в том числе нормативных затрат на закупку товаров, работ и услуг в целях оказания государственных услуг (выполнения работ) и реализация государственных функций), не указанных в подпунктах "а" - "ж" пункта 6 Общих правил, осуществляется исходя из следующей группы затрат:
иные прочие затраты, не отнесенные к иным затратам, указанным в подпунктах "а" - "ж" пункта 6 Общих правил</t>
  </si>
  <si>
    <t xml:space="preserve">
где:
НЗутс - нормативные затраты на оплату услуг телеграфной связи;
Нцутсi - норматив цены передачи и доставки слова планируемой телеграммы, определяемый в соответствии с приказом Федеральной антимонопольной службы России от 17.02.2025 № 102/25 «Об утверждении предельных максимальных уровней тарифов на услуги местной телефонной связи, услугу по предоставлению внутризонового телефонного соединения абоненту (пользователю) сети фиксированной телефонной связи для передачи голосовой информации, факсимильных сообщений и данных и тарифов на услугу по передаче внутренней телеграммы, предоставляемые ПАО "Ростелеком"
Нкутсi - норматив количества слов планируемой  i-ой телеграммы, определяется с учетом фактических отправлений за отчетный финансовый год;                                                                                                                                                    
i - вид услуги телеграфной связи.</t>
  </si>
  <si>
    <t xml:space="preserve">
где:
НЗхв - нормативные затраты на холодное водоснабжение и водоотведение;
Нц хвi - норматив цены (тариф на холодное водоснабжение i-го административного здания (помещения), устанавливается распоряжением Комитета по тарифам Санкт-Петербурга
Нк хвi - норматив количества (расчетная потребность в холодном водоснабжении i-го административного здания (помещения), утверждается в соответствии с пунктом 3.2 Распоряжения 402-ра;
Нц воi - норматив цены (тариф на водоотведение i-го административного здания (помещения), устанавливается распоряжением Комитета по тарифам Санкт-Петербурга
Нк воi - норматив количества (расчетная потребность в водоотведении холодной воды i-го административного здания (помещения), утверждается в соответствии с пунктом 3.2 Распоряжения 402-ра;
i - административное здание (помещение)</t>
  </si>
  <si>
    <t>Расчет нормативных затрат осуществляется в порядке, установленном п. 2.7.1 Порядка расчета нормативных затрат на обеспечение функций ИОГВ Санкт-Петербурга, утвержденного Правительством Санкт-Петербурга</t>
  </si>
  <si>
    <t>2.1.18</t>
  </si>
  <si>
    <t>Затраты на проведение международной конференции «Формирование комфортной городской среды»</t>
  </si>
  <si>
    <t xml:space="preserve">
где:
НЗмк - нормативные затраты на проведение международной конференции «Формирование комфортной городской среды»;
Нц мкi – Норматив i-го вида услуг на проведения международной конференции в соотвествии с положением ст. 22 Закона 44-ФЗ
</t>
  </si>
  <si>
    <t>НЗ=НЗсад+НЗфр+НЗзн+НЗвип+НЗохр объектов+НЗмаф+НЗотл.жив.+НЗло+НЗлес +НЗтер+НЗпасп+НЗпми+НЗуч+НЗпз+НЗтрансп.зноп+НЗаип+НЗмк+НЗкгс
НЗсад - нормативные затраты на содержание автомобильных дорог Санкт-Петербурга;
НЗфр – нормативные затраты на формирование Реестра собственности Санкт-Петербурга и на подготовку документов, идентифицирующих бесхозяйное имущество (на изготовление технической документации автомобильных дорог Санкт-Петербурга и проведение комплекса работ по технической инвентаризации бесхозяйных объектов, расположенных на территории, находящейся в ведении Комитета;
НЗзн – нормативные затраты на выполнение работ по содержанию объектов и территорий зеленых насаждений, ремонту объектов зеленых насаждений и компенсационному озеленению районов Санкт-Петербурга;
НЗвип - нормативные затраты на выполнение работ по восстановлению и переустройству объектов зеленых насаждений на территориях зеленых насаждений общего пользования городского значения;
НЗохр объектов – нормативные затраты на оказание услуг по охране объектов и территорий зеленых насаждений;
НЗмаф – нормативные затраты на приобретение малых архитектурных форм;
НЗотл.жив. - затраты на отлов и транспортировку животных без владельцев, сбор и утилизацию биологических отходов;
НЗло - нормативы затрат на осуществление отдельных полномочий в области лесных отношений;
НЗлес – нормативные затраты на проведение лесоустроительных работ;
НЗтер - нормативные затраты на обеспечение мер  по противодействию терроризму, в том числе мер по обеспечению требований к антитеррористической защищённости объектов; 
НЗпасп  – нормативные затраты на проведение паспортизации территорий зеленых насаждений;
НЗпми – нормативные затраты на содержание произведений монументального искусства (далее - ПМИ);
НЗуч – нормативные затраты на ремонт и содержание уличных часов;
НЗпз – нормативные затраты на выполнение работ по изготовлению комплектов почетных знаков "За победу в ежегодном городском смотре-конкурсе на лучшее комплексное благоустройство территорий районов Санкт-Петербурга" I, II и III степени и удостоверений к ним;
НЗтрансп.зноп - затраты на приобретение технических средств для содержания территорий зелёных насаждений;
НЗаип - затраты на реализацию ГП "Благоустройство и охрана окружающей среды в Санкт-Петербурге" на эффективное управление территориями зеленых насаждений Санкт-Петербурга, сохранение средообразующих, защитных, оздоровительных и полезных функций указанных территорий, а также повышения их потенциала в соответствии с АИП;
НЗмк - нормативные затраты на проведение международной конференции «Формирование комфортной городской среды»;                                                                                                                                                                                                                                                                                              НЗкгс - нормативные затраты на выполнение работ в рамках реализации мероприятий проекта "Комфортная городская среда"</t>
  </si>
  <si>
    <r>
      <rPr>
        <b/>
        <sz val="16"/>
        <rFont val="Times New Roman"/>
        <family val="1"/>
        <charset val="204"/>
      </rPr>
      <t>Нзсп  = Нцсопi х ИПЦ</t>
    </r>
    <r>
      <rPr>
        <sz val="11"/>
        <rFont val="Times New Roman"/>
        <family val="1"/>
        <charset val="204"/>
      </rPr>
      <t xml:space="preserve">
где:
НЗсп - нормативные затраты на приобретение (изготовление) подарочной и сувенирной продукции, не предназначенной для дальнейшей перепродажи;
Нцспi - норматив цены  приобретения  (изготовления) подарочной и сувенирной продукции i-го вида,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Нкспi - норматив количества приобретения  (изготовления) подарочной и сувенирной продукции i-го вида, определяется с учетом планируемого количества использования  подарочной (сувенирной) продукции в соответствующем финансовом году</t>
    </r>
  </si>
  <si>
    <r>
      <rPr>
        <b/>
        <sz val="16"/>
        <rFont val="Times New Roman"/>
        <family val="1"/>
        <charset val="204"/>
      </rPr>
      <t>НЗ=Нзсп</t>
    </r>
    <r>
      <rPr>
        <sz val="11"/>
        <rFont val="Times New Roman"/>
        <family val="1"/>
        <charset val="204"/>
      </rPr>
      <t xml:space="preserve">
где:
НЗ - иные прочие затраты, не отнесенные к иным затратам, указанным в подпунктах "а" - "ж" пункта 6 Общих правил
НЗсп - нормативные затраты на приобретение (изготовление) подарочной и сувенирной продукции, не предназначенной для дальнейшей перепродажи</t>
    </r>
  </si>
  <si>
    <t>где:
НЗпру - нормативные затраты на приобретение прочих работ и услуг, рублей;
Нц пруi - норматив цены приобретения i-ой прочей услуги (работы),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Нк пруi - норматив количества  приобретения  прочей i-ой услуги (работы), определяется с учетом потребности использования прочей i-ой услуги (работы)в соответствующем финансовом году;
i - вид прочей работы (услуги)</t>
  </si>
  <si>
    <t xml:space="preserve">Расчет нормативных затрат на приобретение материальных запасов в сфере информационно-коммуникационных технологий, осуществляется исходя из следующих подгрупп затрат:
затраты на приобретение других запасных частей для вычислительной техники;
затраты на приобретение деталей для содержания принтеров, многофункциональных устройств и копировальных аппаратов (оргтехники); затраты на приобретение магнитных и оптических носителей информации
</t>
  </si>
  <si>
    <t>1.6.1</t>
  </si>
  <si>
    <t>где:
НЗтер - нормативные затраты на обеспечение мер  по противодействию терроризму, в том числе мер по обеспечению требований к антитеррористической защищённости объектов;
Нцтер i -  норматив цены на обеспечение мер  по противодействию терроризму, в том числе мер по обеспечению требований к антитеррористической защищённости объектов i-го видаработ(услуг), определяемый в соответствии с положениями статьи 22 Закона 44-ФЗ;
Нктерi - норматив количества i -го вида работ(услуг) по обеспечению мер  по противодействию терроризму, в том числе мер по обеспечению требований к антитеррористической защищённости объектов</t>
  </si>
  <si>
    <r>
      <rPr>
        <b/>
        <sz val="16"/>
        <rFont val="Times New Roman"/>
        <family val="1"/>
        <charset val="204"/>
      </rPr>
      <t>НЗлес = (S</t>
    </r>
    <r>
      <rPr>
        <b/>
        <sz val="12"/>
        <rFont val="Times New Roman"/>
        <family val="1"/>
        <charset val="204"/>
      </rPr>
      <t>х</t>
    </r>
    <r>
      <rPr>
        <b/>
        <sz val="16"/>
        <rFont val="Times New Roman"/>
        <family val="1"/>
        <charset val="204"/>
      </rPr>
      <t>Нцi лес</t>
    </r>
    <r>
      <rPr>
        <b/>
        <sz val="11"/>
        <rFont val="Times New Roman"/>
        <family val="1"/>
        <charset val="204"/>
      </rPr>
      <t>х</t>
    </r>
    <r>
      <rPr>
        <b/>
        <sz val="16"/>
        <rFont val="Times New Roman"/>
        <family val="1"/>
        <charset val="204"/>
      </rPr>
      <t>ИПЦ)/100</t>
    </r>
    <r>
      <rPr>
        <sz val="11"/>
        <rFont val="Times New Roman"/>
        <family val="1"/>
        <charset val="204"/>
      </rPr>
      <t xml:space="preserve">
где:
НЗлес – нормативные затраты на проведение лесоустроительных работ;
S - площадь территории;
Нцi лес - норматив цены i-го вида работ на проведение лесоустроительных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ИПЦ -индекс потребительских цен соответствующего финансового года</t>
    </r>
  </si>
  <si>
    <r>
      <rPr>
        <b/>
        <sz val="16"/>
        <rFont val="Times New Roman"/>
        <family val="1"/>
        <charset val="204"/>
      </rPr>
      <t>НЗ</t>
    </r>
    <r>
      <rPr>
        <b/>
        <vertAlign val="subscript"/>
        <sz val="16"/>
        <rFont val="Times New Roman"/>
        <family val="1"/>
        <charset val="204"/>
      </rPr>
      <t>фр</t>
    </r>
    <r>
      <rPr>
        <b/>
        <sz val="16"/>
        <rFont val="Times New Roman"/>
        <family val="1"/>
        <charset val="204"/>
      </rPr>
      <t xml:space="preserve"> = (Н</t>
    </r>
    <r>
      <rPr>
        <b/>
        <vertAlign val="subscript"/>
        <sz val="16"/>
        <rFont val="Times New Roman"/>
        <family val="1"/>
        <charset val="204"/>
      </rPr>
      <t xml:space="preserve">ц тд </t>
    </r>
    <r>
      <rPr>
        <b/>
        <sz val="16"/>
        <rFont val="Times New Roman"/>
        <family val="1"/>
        <charset val="204"/>
      </rPr>
      <t xml:space="preserve">х S </t>
    </r>
    <r>
      <rPr>
        <b/>
        <vertAlign val="subscript"/>
        <sz val="16"/>
        <rFont val="Times New Roman"/>
        <family val="1"/>
        <charset val="204"/>
      </rPr>
      <t>ад</t>
    </r>
    <r>
      <rPr>
        <b/>
        <sz val="16"/>
        <rFont val="Times New Roman"/>
        <family val="1"/>
        <charset val="204"/>
      </rPr>
      <t xml:space="preserve"> )х ИПЦ/100</t>
    </r>
    <r>
      <rPr>
        <sz val="11"/>
        <rFont val="Times New Roman"/>
        <family val="1"/>
        <charset val="204"/>
      </rPr>
      <t xml:space="preserve">
где:
НЗфр – нормативные затраты на формирование Реестра собственности Санкт-Петербурга и на подготовку документов, идентифицирующих бесхозяйное имущество (на изготовление технической документации автомобильных дорог Санкт-Петербурга и проведение комплекса работ по технической инвентаризации бесхозяйных объектов, расположенных на территории, находящейся в ведении Комитета; 
Нц тд – норматив цены на изготовление  технической документации на 1 кв. м. автомобильных дорог регионального значения в Санкт-Петербурге, определяемый в соответствии с положениями статьи 22 Закона 44-ФЗ с учетом показателей индекса роста потребительских цен на соответствующий финансовый год;
S ад – площадь автомобильных дорог регионального значения в Санкт-Петербурге, требующих актуализации технической документации
</t>
    </r>
  </si>
  <si>
    <t xml:space="preserve">
где:
НЗупс - нормативные затраты на оплату услуг почтовой связи;
Нцупсi - норматив цены i-го почтового отправления, определяемый в соответствии тарифами на основные и дополнительные услуги, утвержденными приказом УФПС г. Санкт-Петербурга и Ленинградской области - филиала ФГУП "Почта России",  и в соответствии с положениями статьи 22 Закона 44-ФЗ с учетом показателей индекса роста потребительских цен на соответствующий финансовый год;
Нкупсi - норматив количества планируемых i-х почтовых отправлений в год, определяется с учетом фактических почтовых отправлений за отчетный финансовый год;                                                                                                                                                                                                          i - вид услуги почтовой связи.</t>
  </si>
  <si>
    <r>
      <rPr>
        <b/>
        <sz val="16"/>
        <rFont val="Times New Roman"/>
        <family val="1"/>
        <charset val="204"/>
      </rPr>
      <t xml:space="preserve">Нц эсi*Нкэсi* Ктэ*Кндс/1000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где: Нц эсi - Норматив цены (тариф на услугу регионального оператора по обращению с твердыми коммунальными отходами без учета НДС, рублей, согласно распоряжению  Комитета по тарифам Санкт-Петербурга, Нк эсi -  Объем ТКО в год, куб. м, Ктэ - Прогноз изменения тарифов на услуги по обращению с твердыми коммунальными отходами, Кндс -  Коэффициент, с учетом ставки налога на добавленную стоимость</t>
    </r>
  </si>
  <si>
    <t xml:space="preserve">
где:
НЗуфс - нормативные затраты на оплату услуг специальной связи;
Нцффсi - норматив цены 1 листа (пакета) планируемой корреспонденции определяется в соответствии с Приказом ГФС России от 21 июня 2024 г. № 159 "О тарифах на услуги федеральной фельдъегерской связи в лиц и органов государственной власти, определенных статьей 2 Федерального закона от 17.12.1994 № 67-ФЗ "О федеральной фельдъегерской связи, а также для территориальных органов федеральных органов исполнительной власти).
Нкффсi - норматив количества листов (пакетов) планируемой  i-ой корреспонденции, определяется с учетом фактических отправлений за отчетный финансовый год;                                                                                                                                                                                                                            i - вид услуги специальной связи.</t>
  </si>
  <si>
    <t>Расчет нормативных затрат на коммунальные услуги осуществляется исходя из следующих подгрупп затрат:
затраты на электроснабжение;
затраты на теплоснабжение;
затраты на холодное водоснабжение и водоотведение                                                                                                                                                                                                                                                                                                                                                                                                                                                  затраты на услуги по обращению с твердыми коммунальными отходами</t>
  </si>
  <si>
    <t>Порядок расчета нормативных затрат и нормативных затрат на обеспечение функций Комитета по благоустройству Санкт-Петербурга 
по программным расходам на 2026 год и на плановый период 2027 и 2028 годов</t>
  </si>
  <si>
    <t>Порядок расчета нормативных затрат и нормативных затрат на обеспечение функций Комитета по благоустройству Санкт-Петербурга по непрограммным расходам на 2026 год и на плановый период 2027 и 2028 годов</t>
  </si>
  <si>
    <t xml:space="preserve">Затраты на отлов 
и транспортировку животных без владельцев, удаление трупов животных
</t>
  </si>
  <si>
    <t xml:space="preserve">
где: 
НЗотлов и ут. – нормативные затраты на оказание услуг по отлову и транспортировке животных без владельцев, удалению трупов животных
Нц отлов и ут. i – норматив цены на оказание услуги i-го вида по отлову и транспортировке животных без владельцев, удалению трупов животных на территории Санкт-Петербурга, определяемых в соответствии с положениями статьи 22 Закона 44-ФЗ с учетом показателя индекса роста потребительских цен на соответствующий финансовый год; 
Нк отлов и ут i – норматив количества оказания услуг i-го вида по отлову и транспортировке животных без владельцев, удалению трупов животных на территории Санкт-Петербурга, определяется исходя из среднего количества оказания соответствующих услуг за последние 3 года;
i-вид услуги по отлову и транспортировке животных без владельцев, удалению трупов животных
</t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</si>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</sst>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b/>
      <i/>
      <sz val="11"/>
      <color theme="9" tint="-0.499984740745262"/>
      <name val="Times New Roman"/>
      <family val="1"/>
      <charset val="204"/>
    </font>
    <font>
      <i/>
      <sz val="11"/>
      <color theme="9" tint="-0.49998474074526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Times New Roman"/>
      <family val="1"/>
      <charset val="204"/>
    </font>
    <font>
      <i/>
      <sz val="11"/>
      <name val="Calibri"/>
      <family val="2"/>
      <scheme val="minor"/>
    </font>
    <font>
      <b/>
      <sz val="18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i/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bscript"/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vertAlign val="subscript"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25" fillId="0" borderId="0"/>
    <xf numFmtId="0" fontId="2" fillId="0" borderId="0"/>
    <xf numFmtId="0" fontId="25" fillId="0" borderId="0"/>
    <xf numFmtId="0" fontId="1" fillId="0" borderId="0"/>
  </cellStyleXfs>
  <cellXfs count="234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9" fillId="0" borderId="1" xfId="1" applyFont="1" applyBorder="1" applyAlignment="1">
      <alignment horizontal="justify" vertical="center" wrapText="1"/>
    </xf>
    <xf numFmtId="49" fontId="3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wrapText="1"/>
    </xf>
    <xf numFmtId="0" fontId="4" fillId="2" borderId="1" xfId="0" applyFont="1" applyFill="1" applyBorder="1" applyAlignment="1">
      <alignment horizontal="justify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0" fontId="3" fillId="0" borderId="1" xfId="0" applyFont="1" applyBorder="1" applyAlignment="1">
      <alignment horizontal="left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9" fontId="26" fillId="8" borderId="1" xfId="0" applyNumberFormat="1" applyFont="1" applyFill="1" applyBorder="1" applyAlignment="1">
      <alignment horizontal="center" vertical="center" wrapText="1"/>
    </xf>
    <xf numFmtId="1" fontId="20" fillId="8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9" fontId="28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33" fillId="8" borderId="0" xfId="0" applyNumberFormat="1" applyFont="1" applyFill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0" fontId="28" fillId="9" borderId="0" xfId="0" applyFont="1" applyFill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8" fillId="10" borderId="0" xfId="0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42" fillId="9" borderId="0" xfId="0" applyFont="1" applyFill="1" applyAlignment="1">
      <alignment horizontal="center" vertical="center"/>
    </xf>
    <xf numFmtId="164" fontId="42" fillId="9" borderId="0" xfId="0" applyNumberFormat="1" applyFont="1" applyFill="1" applyAlignment="1">
      <alignment horizontal="center" vertical="center"/>
    </xf>
    <xf numFmtId="49" fontId="0" fillId="9" borderId="0" xfId="0" applyNumberFormat="1" applyFont="1" applyFill="1" applyAlignment="1">
      <alignment horizontal="center" vertical="center"/>
    </xf>
    <xf numFmtId="49" fontId="16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 wrapText="1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right" vertical="center" wrapText="1"/>
    </xf>
    <xf numFmtId="0" fontId="51" fillId="0" borderId="0" xfId="0" applyFont="1" applyFill="1" applyAlignment="1">
      <alignment horizontal="right" vertical="center" wrapText="1"/>
    </xf>
    <xf numFmtId="1" fontId="29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9" fillId="10" borderId="1" xfId="0" applyFont="1" applyFill="1" applyBorder="1" applyAlignment="1">
      <alignment horizontal="left" vertical="center" wrapText="1"/>
    </xf>
    <xf numFmtId="0" fontId="19" fillId="0" borderId="1" xfId="2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 wrapText="1"/>
    </xf>
    <xf numFmtId="164" fontId="46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49" fontId="46" fillId="0" borderId="1" xfId="0" applyNumberFormat="1" applyFont="1" applyFill="1" applyBorder="1" applyAlignment="1">
      <alignment horizontal="center" vertical="center" wrapText="1"/>
    </xf>
    <xf numFmtId="49" fontId="48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22" fillId="10" borderId="1" xfId="0" applyNumberFormat="1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164" fontId="22" fillId="10" borderId="1" xfId="0" applyNumberFormat="1" applyFont="1" applyFill="1" applyBorder="1" applyAlignment="1">
      <alignment horizontal="center" vertical="center" wrapText="1"/>
    </xf>
    <xf numFmtId="49" fontId="23" fillId="1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center" vertical="center"/>
    </xf>
    <xf numFmtId="49" fontId="31" fillId="0" borderId="0" xfId="0" applyNumberFormat="1" applyFont="1" applyFill="1" applyAlignment="1">
      <alignment horizontal="center" vertical="center"/>
    </xf>
    <xf numFmtId="4" fontId="28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1" fillId="0" borderId="0" xfId="0" applyFont="1" applyBorder="1" applyAlignment="1">
      <alignment horizontal="right" vertical="center" wrapText="1"/>
    </xf>
    <xf numFmtId="164" fontId="22" fillId="0" borderId="6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6" xfId="2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49" fontId="46" fillId="0" borderId="11" xfId="0" applyNumberFormat="1" applyFont="1" applyFill="1" applyBorder="1" applyAlignment="1">
      <alignment horizontal="center" vertical="center" wrapText="1"/>
    </xf>
    <xf numFmtId="164" fontId="46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26" fillId="8" borderId="5" xfId="0" applyNumberFormat="1" applyFont="1" applyFill="1" applyBorder="1" applyAlignment="1">
      <alignment horizontal="center" vertical="center" wrapText="1"/>
    </xf>
    <xf numFmtId="49" fontId="26" fillId="8" borderId="6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49" fontId="20" fillId="8" borderId="5" xfId="0" applyNumberFormat="1" applyFont="1" applyFill="1" applyBorder="1" applyAlignment="1">
      <alignment horizontal="center" vertical="center" wrapText="1"/>
    </xf>
    <xf numFmtId="49" fontId="20" fillId="8" borderId="6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34" fillId="8" borderId="5" xfId="0" applyFont="1" applyFill="1" applyBorder="1" applyAlignment="1">
      <alignment horizontal="center" vertical="center" wrapText="1"/>
    </xf>
    <xf numFmtId="0" fontId="34" fillId="8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49" fontId="19" fillId="0" borderId="0" xfId="0" applyNumberFormat="1" applyFont="1" applyFill="1" applyAlignment="1">
      <alignment horizontal="left" vertical="center" wrapText="1"/>
    </xf>
    <xf numFmtId="49" fontId="19" fillId="0" borderId="0" xfId="0" applyNumberFormat="1" applyFont="1" applyFill="1" applyAlignment="1">
      <alignment horizontal="left" vertical="center"/>
    </xf>
    <xf numFmtId="49" fontId="22" fillId="0" borderId="5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164" fontId="46" fillId="0" borderId="5" xfId="0" applyNumberFormat="1" applyFont="1" applyFill="1" applyBorder="1" applyAlignment="1">
      <alignment horizontal="center" vertical="center" wrapText="1"/>
    </xf>
    <xf numFmtId="49" fontId="52" fillId="0" borderId="0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3" fillId="9" borderId="0" xfId="0" applyNumberFormat="1" applyFont="1" applyFill="1" applyAlignment="1">
      <alignment horizontal="left" vertical="center" wrapText="1"/>
    </xf>
    <xf numFmtId="49" fontId="3" fillId="9" borderId="0" xfId="0" applyNumberFormat="1" applyFont="1" applyFill="1" applyAlignment="1">
      <alignment horizontal="left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35" fillId="8" borderId="5" xfId="0" applyNumberFormat="1" applyFont="1" applyFill="1" applyBorder="1" applyAlignment="1">
      <alignment horizontal="center" vertical="center" wrapText="1"/>
    </xf>
    <xf numFmtId="49" fontId="35" fillId="8" borderId="6" xfId="0" applyNumberFormat="1" applyFont="1" applyFill="1" applyBorder="1" applyAlignment="1">
      <alignment horizontal="center" vertical="center" wrapText="1"/>
    </xf>
    <xf numFmtId="49" fontId="36" fillId="8" borderId="5" xfId="0" applyNumberFormat="1" applyFont="1" applyFill="1" applyBorder="1" applyAlignment="1">
      <alignment horizontal="center" vertical="center" wrapText="1"/>
    </xf>
    <xf numFmtId="49" fontId="36" fillId="8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7" fillId="8" borderId="5" xfId="0" applyFont="1" applyFill="1" applyBorder="1" applyAlignment="1">
      <alignment horizontal="center" vertical="center" wrapText="1"/>
    </xf>
    <xf numFmtId="0" fontId="37" fillId="8" borderId="6" xfId="0" applyFont="1" applyFill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3"/>
    <cellStyle name="Обычный 2 2" xfId="4"/>
    <cellStyle name="Обычный 3" xfId="2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89</xdr:row>
      <xdr:rowOff>0</xdr:rowOff>
    </xdr:from>
    <xdr:to>
      <xdr:col>5</xdr:col>
      <xdr:colOff>381000</xdr:colOff>
      <xdr:row>91</xdr:row>
      <xdr:rowOff>180975</xdr:rowOff>
    </xdr:to>
    <xdr:pic>
      <xdr:nvPicPr>
        <xdr:cNvPr id="2" name="Рисунок 1" descr="base_25_173337_7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37305850"/>
          <a:ext cx="22098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98</xdr:row>
      <xdr:rowOff>0</xdr:rowOff>
    </xdr:from>
    <xdr:to>
      <xdr:col>5</xdr:col>
      <xdr:colOff>352425</xdr:colOff>
      <xdr:row>100</xdr:row>
      <xdr:rowOff>180975</xdr:rowOff>
    </xdr:to>
    <xdr:pic>
      <xdr:nvPicPr>
        <xdr:cNvPr id="3" name="Рисунок 2" descr="base_25_173337_8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52364875"/>
          <a:ext cx="21812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107</xdr:row>
      <xdr:rowOff>0</xdr:rowOff>
    </xdr:from>
    <xdr:to>
      <xdr:col>6</xdr:col>
      <xdr:colOff>76200</xdr:colOff>
      <xdr:row>109</xdr:row>
      <xdr:rowOff>152400</xdr:rowOff>
    </xdr:to>
    <xdr:pic>
      <xdr:nvPicPr>
        <xdr:cNvPr id="4" name="Рисунок 3" descr="base_25_173337_9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65137900"/>
          <a:ext cx="2514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6</xdr:col>
      <xdr:colOff>409575</xdr:colOff>
      <xdr:row>118</xdr:row>
      <xdr:rowOff>152400</xdr:rowOff>
    </xdr:to>
    <xdr:pic>
      <xdr:nvPicPr>
        <xdr:cNvPr id="5" name="Рисунок 4" descr="base_25_173337_10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78672925"/>
          <a:ext cx="2847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139</xdr:row>
      <xdr:rowOff>0</xdr:rowOff>
    </xdr:from>
    <xdr:to>
      <xdr:col>5</xdr:col>
      <xdr:colOff>409575</xdr:colOff>
      <xdr:row>141</xdr:row>
      <xdr:rowOff>152400</xdr:rowOff>
    </xdr:to>
    <xdr:pic>
      <xdr:nvPicPr>
        <xdr:cNvPr id="6" name="Рисунок 5" descr="base_25_173337_11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38823300"/>
          <a:ext cx="2238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148</xdr:row>
      <xdr:rowOff>0</xdr:rowOff>
    </xdr:from>
    <xdr:to>
      <xdr:col>5</xdr:col>
      <xdr:colOff>200025</xdr:colOff>
      <xdr:row>150</xdr:row>
      <xdr:rowOff>152400</xdr:rowOff>
    </xdr:to>
    <xdr:pic>
      <xdr:nvPicPr>
        <xdr:cNvPr id="7" name="Рисунок 6" descr="base_25_173337_12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51596325"/>
          <a:ext cx="2028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276</xdr:row>
      <xdr:rowOff>0</xdr:rowOff>
    </xdr:from>
    <xdr:to>
      <xdr:col>5</xdr:col>
      <xdr:colOff>390525</xdr:colOff>
      <xdr:row>278</xdr:row>
      <xdr:rowOff>152400</xdr:rowOff>
    </xdr:to>
    <xdr:pic>
      <xdr:nvPicPr>
        <xdr:cNvPr id="8" name="Рисунок 7" descr="base_25_173337_13"/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73036500"/>
          <a:ext cx="2219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25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16944975" y="385476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НЗупс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Нцупс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Нкупс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16944975" y="385476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НЗупс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Нцупс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Нкупс𝑖)〗</a:t>
              </a:r>
              <a:endParaRPr lang="ru-RU" sz="16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22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6944975" y="2309812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НЗиз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Нциз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Нкиз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6944975" y="2309812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НЗиз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Нциз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Нкиз𝑖)〗</a:t>
              </a:r>
              <a:endParaRPr lang="ru-RU" sz="16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29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6944975" y="432054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НЗэс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Нцэс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Нкэс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6944975" y="432054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НЗэс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Нцэс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Нкэс𝑖)〗</a:t>
              </a:r>
              <a:endParaRPr lang="ru-RU" sz="16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30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16944975" y="4660582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НЗтс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Нцтс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Нктс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16944975" y="4660582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НЗтс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Нцтс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Нктс𝑖)〗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12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16944975" y="359092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НЗпр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16944975" y="359092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НЗпр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14</xdr:row>
      <xdr:rowOff>0</xdr:rowOff>
    </xdr:from>
    <xdr:ext cx="5007429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16944974" y="6048375"/>
              <a:ext cx="5007429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НЗсикт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сикт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сикт х К орг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16944974" y="6048375"/>
              <a:ext cx="5007429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НЗсикт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сикт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 х Нк𝑖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сикт х К орг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)〗</a:t>
              </a:r>
              <a:endParaRPr lang="ru-RU" sz="16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31</xdr:row>
      <xdr:rowOff>0</xdr:rowOff>
    </xdr:from>
    <xdr:ext cx="5592536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16944975" y="48891825"/>
              <a:ext cx="559253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НЗхв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Нцхв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Нкхв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r>
                <a:rPr lang="ru-RU" sz="1600">
                  <a:solidFill>
                    <a:sysClr val="windowText" lastClr="000000"/>
                  </a:solidFill>
                </a:rPr>
                <a:t> + 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Нцво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х Нкво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e>
                  </m:nary>
                </m:oMath>
              </a14:m>
              <a:endParaRPr lang="ru-RU" sz="1600" b="0" i="1">
                <a:solidFill>
                  <a:srgbClr val="00B05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16944975" y="48891825"/>
              <a:ext cx="559253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НЗхв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Нцхв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хв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𝑖)〗</a:t>
              </a:r>
              <a:r>
                <a:rPr lang="ru-RU" sz="1600">
                  <a:solidFill>
                    <a:sysClr val="windowText" lastClr="000000"/>
                  </a:solidFill>
                </a:rPr>
                <a:t> + 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Нцво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𝑖 х Нкв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о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𝑖)〗</a:t>
              </a:r>
              <a:endParaRPr lang="ru-RU" sz="1600" b="0" i="1">
                <a:solidFill>
                  <a:srgbClr val="00B05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33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16944975" y="542067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НЗсоп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Нцсоп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Нксоп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16944975" y="542067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НЗсоп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Нцсоп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соп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𝑖)〗</a:t>
              </a:r>
              <a:endParaRPr lang="ru-RU" sz="16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35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16944975" y="599598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НЗпру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Нцпру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Нкпру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16944975" y="599598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НЗпру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Нцпру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пру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𝑖)〗</a:t>
              </a:r>
              <a:endParaRPr lang="ru-RU" sz="16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39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16944975" y="689610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НЗос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Нцос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Нкос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>
              <a:off x="16944975" y="689610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НЗос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Нцос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ос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𝑖)〗</a:t>
              </a:r>
              <a:endParaRPr lang="ru-RU" sz="16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45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/>
            <xdr:cNvSpPr txBox="1"/>
          </xdr:nvSpPr>
          <xdr:spPr>
            <a:xfrm>
              <a:off x="16944975" y="794385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НЗос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Чр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цпмз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8" name="TextBox 17"/>
            <xdr:cNvSpPr txBox="1"/>
          </xdr:nvSpPr>
          <xdr:spPr>
            <a:xfrm>
              <a:off x="16944975" y="794385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НЗос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Чр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 х Н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цпмз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𝑖)〗</a:t>
              </a:r>
              <a:endParaRPr lang="ru-RU" sz="16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42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16944975" y="733710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НЗбп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Нцбп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Нкбп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16944975" y="733710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НЗбп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Нцбп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бп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𝑖)〗</a:t>
              </a:r>
              <a:endParaRPr lang="ru-RU" sz="16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47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/>
            <xdr:cNvSpPr txBox="1"/>
          </xdr:nvSpPr>
          <xdr:spPr>
            <a:xfrm>
              <a:off x="16944975" y="835437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Нцсп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Нксп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20" name="TextBox 19"/>
            <xdr:cNvSpPr txBox="1"/>
          </xdr:nvSpPr>
          <xdr:spPr>
            <a:xfrm>
              <a:off x="16944975" y="835437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Нцсп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сп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𝑖)〗</a:t>
              </a:r>
              <a:endParaRPr lang="ru-RU" sz="16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12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19116675" y="75819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НЗпр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19116675" y="75819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НЗпр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Нк𝑖)〗</a:t>
              </a:r>
              <a:endParaRPr lang="ru-RU" sz="16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6095999</xdr:colOff>
      <xdr:row>14</xdr:row>
      <xdr:rowOff>0</xdr:rowOff>
    </xdr:from>
    <xdr:ext cx="5007429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19116674" y="10629900"/>
              <a:ext cx="5007429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НЗсикт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сикт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сикт х К орг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>
            <a:xfrm>
              <a:off x="19116674" y="10629900"/>
              <a:ext cx="5007429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НЗсикт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сикт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 х Нк𝑖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сикт х К орг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22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/>
            <xdr:cNvSpPr txBox="1"/>
          </xdr:nvSpPr>
          <xdr:spPr>
            <a:xfrm>
              <a:off x="19116675" y="2767965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НЗиз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Нциз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Нкиз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23" name="TextBox 22"/>
            <xdr:cNvSpPr txBox="1"/>
          </xdr:nvSpPr>
          <xdr:spPr>
            <a:xfrm>
              <a:off x="19116675" y="2767965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НЗиз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Нциз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Нкиз𝑖)〗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29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/>
            <xdr:cNvSpPr txBox="1"/>
          </xdr:nvSpPr>
          <xdr:spPr>
            <a:xfrm>
              <a:off x="19116675" y="394620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НЗэс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Нцэс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Нкэс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24" name="TextBox 23"/>
            <xdr:cNvSpPr txBox="1"/>
          </xdr:nvSpPr>
          <xdr:spPr>
            <a:xfrm>
              <a:off x="19116675" y="394620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НЗэс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Нцэс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Нкэс𝑖)〗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30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/>
            <xdr:cNvSpPr txBox="1"/>
          </xdr:nvSpPr>
          <xdr:spPr>
            <a:xfrm>
              <a:off x="19116675" y="428625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НЗтс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Нцтс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Нктс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25" name="TextBox 24"/>
            <xdr:cNvSpPr txBox="1"/>
          </xdr:nvSpPr>
          <xdr:spPr>
            <a:xfrm>
              <a:off x="19116675" y="428625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НЗтс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Нцтс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Нктс𝑖)〗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31</xdr:row>
      <xdr:rowOff>0</xdr:rowOff>
    </xdr:from>
    <xdr:ext cx="5592536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/>
            <xdr:cNvSpPr txBox="1"/>
          </xdr:nvSpPr>
          <xdr:spPr>
            <a:xfrm>
              <a:off x="19116675" y="45148500"/>
              <a:ext cx="559253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НЗхв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Нцхв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Нкхв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r>
                <a:rPr lang="ru-RU" sz="1600">
                  <a:solidFill>
                    <a:sysClr val="windowText" lastClr="000000"/>
                  </a:solidFill>
                </a:rPr>
                <a:t> + 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Нцво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х Нкво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e>
                  </m:nary>
                </m:oMath>
              </a14:m>
              <a:endParaRPr lang="ru-RU" sz="1600" b="0" i="1">
                <a:solidFill>
                  <a:sysClr val="windowText" lastClr="000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6" name="TextBox 25"/>
            <xdr:cNvSpPr txBox="1"/>
          </xdr:nvSpPr>
          <xdr:spPr>
            <a:xfrm>
              <a:off x="19116675" y="45148500"/>
              <a:ext cx="559253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НЗхв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Нцхв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Нкхв𝑖)〗</a:t>
              </a:r>
              <a:r>
                <a:rPr lang="ru-RU" sz="1600">
                  <a:solidFill>
                    <a:sysClr val="windowText" lastClr="000000"/>
                  </a:solidFill>
                </a:rPr>
                <a:t> + 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Нцво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𝑖 х Нкво𝑖)〗</a:t>
              </a:r>
              <a:endParaRPr lang="ru-RU" sz="1600" b="0" i="1">
                <a:solidFill>
                  <a:sysClr val="windowText" lastClr="000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33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/>
            <xdr:cNvSpPr txBox="1"/>
          </xdr:nvSpPr>
          <xdr:spPr>
            <a:xfrm>
              <a:off x="19116675" y="508635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НЗсоп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Нцсоп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Нксоп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27" name="TextBox 26"/>
            <xdr:cNvSpPr txBox="1"/>
          </xdr:nvSpPr>
          <xdr:spPr>
            <a:xfrm>
              <a:off x="19116675" y="508635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НЗсоп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Нцсоп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Нксоп𝑖)〗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35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/>
            <xdr:cNvSpPr txBox="1"/>
          </xdr:nvSpPr>
          <xdr:spPr>
            <a:xfrm>
              <a:off x="19116675" y="566166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НЗпру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Нцпру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Нкпру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28" name="TextBox 27"/>
            <xdr:cNvSpPr txBox="1"/>
          </xdr:nvSpPr>
          <xdr:spPr>
            <a:xfrm>
              <a:off x="19116675" y="566166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НЗпру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Нцпру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Нкпру𝑖)〗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39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/>
            <xdr:cNvSpPr txBox="1"/>
          </xdr:nvSpPr>
          <xdr:spPr>
            <a:xfrm>
              <a:off x="19116675" y="658749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НЗос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Нцос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Нкос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29" name="TextBox 28"/>
            <xdr:cNvSpPr txBox="1"/>
          </xdr:nvSpPr>
          <xdr:spPr>
            <a:xfrm>
              <a:off x="19116675" y="6587490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НЗос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Нцос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Нкос𝑖)〗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42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/>
            <xdr:cNvSpPr txBox="1"/>
          </xdr:nvSpPr>
          <xdr:spPr>
            <a:xfrm>
              <a:off x="19116675" y="710850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НЗбп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Нцбп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Нкбп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30" name="TextBox 29"/>
            <xdr:cNvSpPr txBox="1"/>
          </xdr:nvSpPr>
          <xdr:spPr>
            <a:xfrm>
              <a:off x="19116675" y="710850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НЗбп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Нцбп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Нкбп𝑖)〗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45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/>
            <xdr:cNvSpPr txBox="1"/>
          </xdr:nvSpPr>
          <xdr:spPr>
            <a:xfrm>
              <a:off x="19116675" y="770286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НЗос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Чр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цпмз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31" name="TextBox 30"/>
            <xdr:cNvSpPr txBox="1"/>
          </xdr:nvSpPr>
          <xdr:spPr>
            <a:xfrm>
              <a:off x="19116675" y="7702867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НЗос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Чр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 х Н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цпмз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0</xdr:colOff>
      <xdr:row>47</xdr:row>
      <xdr:rowOff>0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/>
            <xdr:cNvSpPr txBox="1"/>
          </xdr:nvSpPr>
          <xdr:spPr>
            <a:xfrm>
              <a:off x="19116675" y="8113395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Нцсп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Нксп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32" name="TextBox 31"/>
            <xdr:cNvSpPr txBox="1"/>
          </xdr:nvSpPr>
          <xdr:spPr>
            <a:xfrm>
              <a:off x="19116675" y="8113395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НЗсп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Нцсп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 х Нксп𝑖)〗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349250</xdr:colOff>
      <xdr:row>34</xdr:row>
      <xdr:rowOff>349250</xdr:rowOff>
    </xdr:from>
    <xdr:to>
      <xdr:col>10</xdr:col>
      <xdr:colOff>673100</xdr:colOff>
      <xdr:row>34</xdr:row>
      <xdr:rowOff>539750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97713800"/>
          <a:ext cx="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19</xdr:row>
      <xdr:rowOff>0</xdr:rowOff>
    </xdr:from>
    <xdr:ext cx="3606404" cy="250453"/>
    <xdr:sp macro="" textlink="">
      <xdr:nvSpPr>
        <xdr:cNvPr id="11" name="TextBox 10"/>
        <xdr:cNvSpPr txBox="1"/>
      </xdr:nvSpPr>
      <xdr:spPr>
        <a:xfrm>
          <a:off x="16030575" y="57931050"/>
          <a:ext cx="3606404" cy="250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ru-RU" sz="1600">
            <a:solidFill>
              <a:srgbClr val="00B050"/>
            </a:solidFill>
          </a:endParaRPr>
        </a:p>
      </xdr:txBody>
    </xdr:sp>
    <xdr:clientData/>
  </xdr:oneCellAnchor>
  <xdr:oneCellAnchor>
    <xdr:from>
      <xdr:col>11</xdr:col>
      <xdr:colOff>49326</xdr:colOff>
      <xdr:row>26</xdr:row>
      <xdr:rowOff>60552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8649040" y="3547994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НЗмаф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Нцмаф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Нкмаф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8649040" y="35479945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НЗмаф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Нцмаф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Нкмаф𝒊)〗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91848</xdr:colOff>
      <xdr:row>35</xdr:row>
      <xdr:rowOff>91848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8691562" y="59963277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НЗпз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Нцпз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Нкпз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8691562" y="59963277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НЗпз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Нцпз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Нкпз𝒊)〗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0</xdr:colOff>
      <xdr:row>19</xdr:row>
      <xdr:rowOff>0</xdr:rowOff>
    </xdr:from>
    <xdr:ext cx="3606404" cy="250453"/>
    <xdr:sp macro="" textlink="">
      <xdr:nvSpPr>
        <xdr:cNvPr id="20" name="TextBox 19"/>
        <xdr:cNvSpPr txBox="1"/>
      </xdr:nvSpPr>
      <xdr:spPr>
        <a:xfrm>
          <a:off x="16030575" y="40909875"/>
          <a:ext cx="3606404" cy="250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ru-RU" sz="1600">
            <a:solidFill>
              <a:srgbClr val="00B050"/>
            </a:solidFill>
          </a:endParaRPr>
        </a:p>
      </xdr:txBody>
    </xdr:sp>
    <xdr:clientData/>
  </xdr:oneCellAnchor>
  <xdr:oneCellAnchor>
    <xdr:from>
      <xdr:col>11</xdr:col>
      <xdr:colOff>60552</xdr:colOff>
      <xdr:row>27</xdr:row>
      <xdr:rowOff>61232</xdr:rowOff>
    </xdr:from>
    <xdr:ext cx="5783036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8660266" y="37099875"/>
              <a:ext cx="578303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НЗотлов и ут.</a:t>
              </a:r>
              <a:r>
                <a: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Нцотлов и ут.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Нкотлов и ут.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8660266" y="37099875"/>
              <a:ext cx="578303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НЗотлов и ут.</a:t>
              </a:r>
              <a:r>
                <a: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Нцотлов и ут.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Нкотлов и ут.𝒊)〗</a:t>
              </a:r>
              <a:endParaRPr lang="ru-RU" sz="1600" b="1">
                <a:solidFill>
                  <a:srgbClr val="00B05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11</xdr:col>
      <xdr:colOff>595312</xdr:colOff>
      <xdr:row>31</xdr:row>
      <xdr:rowOff>0</xdr:rowOff>
    </xdr:from>
    <xdr:ext cx="3606404" cy="250453"/>
    <xdr:sp macro="" textlink="">
      <xdr:nvSpPr>
        <xdr:cNvPr id="26" name="TextBox 25"/>
        <xdr:cNvSpPr txBox="1"/>
      </xdr:nvSpPr>
      <xdr:spPr>
        <a:xfrm>
          <a:off x="9196387" y="122358150"/>
          <a:ext cx="3606404" cy="250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ru-RU" sz="1600">
            <a:solidFill>
              <a:srgbClr val="00B050"/>
            </a:solidFill>
          </a:endParaRPr>
        </a:p>
      </xdr:txBody>
    </xdr:sp>
    <xdr:clientData/>
  </xdr:oneCellAnchor>
  <xdr:oneCellAnchor>
    <xdr:from>
      <xdr:col>11</xdr:col>
      <xdr:colOff>45924</xdr:colOff>
      <xdr:row>31</xdr:row>
      <xdr:rowOff>42522</xdr:rowOff>
    </xdr:from>
    <xdr:ext cx="3606404" cy="2976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/>
            <xdr:cNvSpPr txBox="1"/>
          </xdr:nvSpPr>
          <xdr:spPr>
            <a:xfrm>
              <a:off x="8645638" y="41870879"/>
              <a:ext cx="3606404" cy="2976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НЗтер</a:t>
              </a:r>
              <a:r>
                <a: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 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Нцтер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</m:t>
                      </m:r>
                      <m:r>
                        <a:rPr lang="en-US" sz="1600" b="1" i="0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𝐤</m:t>
                      </m:r>
                      <m:r>
                        <a:rPr lang="ru-RU" sz="1600" b="1" i="0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тер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0" name="TextBox 29"/>
            <xdr:cNvSpPr txBox="1"/>
          </xdr:nvSpPr>
          <xdr:spPr>
            <a:xfrm>
              <a:off x="8645638" y="41870879"/>
              <a:ext cx="3606404" cy="2976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НЗтер</a:t>
              </a:r>
              <a:r>
                <a: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 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Нцтер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Н𝐤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тер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𝒊)〗</a:t>
              </a:r>
              <a:endParaRPr lang="ru-RU" sz="1600" b="1">
                <a:solidFill>
                  <a:srgbClr val="00B05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11</xdr:col>
      <xdr:colOff>85044</xdr:colOff>
      <xdr:row>34</xdr:row>
      <xdr:rowOff>117362</xdr:rowOff>
    </xdr:from>
    <xdr:ext cx="5786437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/>
            <xdr:cNvSpPr txBox="1"/>
          </xdr:nvSpPr>
          <xdr:spPr>
            <a:xfrm>
              <a:off x="8684758" y="55389576"/>
              <a:ext cx="5786437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 уч 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 суч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 уч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+ Нц руч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 руч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38" name="TextBox 37"/>
            <xdr:cNvSpPr txBox="1"/>
          </xdr:nvSpPr>
          <xdr:spPr>
            <a:xfrm>
              <a:off x="8684758" y="55389576"/>
              <a:ext cx="5786437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 уч 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 суч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 уч𝒊 + Нц руч𝒊 х Нк руч𝒊)〗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163286</xdr:colOff>
      <xdr:row>36</xdr:row>
      <xdr:rowOff>27215</xdr:rowOff>
    </xdr:from>
    <xdr:ext cx="3606404" cy="2976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/>
            <xdr:cNvSpPr txBox="1"/>
          </xdr:nvSpPr>
          <xdr:spPr>
            <a:xfrm>
              <a:off x="8763000" y="63531751"/>
              <a:ext cx="3606404" cy="2976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H</a:t>
              </a:r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Зтех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𝐻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ц тех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 тех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6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28" name="TextBox 27"/>
            <xdr:cNvSpPr txBox="1"/>
          </xdr:nvSpPr>
          <xdr:spPr>
            <a:xfrm>
              <a:off x="8763000" y="63531751"/>
              <a:ext cx="3606404" cy="2976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H</a:t>
              </a:r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Зтех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𝑖=1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^𝑛▒〖(𝐻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ц тех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 х Нк тех</a:t>
              </a:r>
              <a:r>
                <a:rPr lang="en-US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𝑖)〗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353786</xdr:colOff>
      <xdr:row>37</xdr:row>
      <xdr:rowOff>13607</xdr:rowOff>
    </xdr:from>
    <xdr:ext cx="3606404" cy="2976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/>
            <xdr:cNvSpPr txBox="1"/>
          </xdr:nvSpPr>
          <xdr:spPr>
            <a:xfrm>
              <a:off x="8953500" y="58524321"/>
              <a:ext cx="3606404" cy="2976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H</a:t>
              </a:r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Заип 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r>
                    <a:rPr lang="ru-RU" sz="1600" b="0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Нц х ИПИ (КП) х ПВ</m:t>
                  </m:r>
                </m:oMath>
              </a14:m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31" name="TextBox 30"/>
            <xdr:cNvSpPr txBox="1"/>
          </xdr:nvSpPr>
          <xdr:spPr>
            <a:xfrm>
              <a:off x="8953500" y="58524321"/>
              <a:ext cx="3606404" cy="2976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H</a:t>
              </a:r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Заип </a:t>
              </a:r>
              <a:r>
                <a:rPr lang="en-US" sz="1600">
                  <a:solidFill>
                    <a:sysClr val="windowText" lastClr="000000"/>
                  </a:solidFill>
                </a:rPr>
                <a:t>=</a:t>
              </a:r>
              <a:r>
                <a:rPr lang="ru-RU" sz="16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 х ИПИ (КП) х ПВ</a:t>
              </a:r>
              <a:endParaRPr lang="ru-RU" sz="16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68036</xdr:colOff>
      <xdr:row>38</xdr:row>
      <xdr:rowOff>40822</xdr:rowOff>
    </xdr:from>
    <xdr:ext cx="3606404" cy="2976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8667750" y="60660643"/>
              <a:ext cx="3606404" cy="2976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H</a:t>
              </a:r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Змк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𝑯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ц мк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8667750" y="60660643"/>
              <a:ext cx="3606404" cy="2976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H</a:t>
              </a:r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Змк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^𝒏▒〖(𝑯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ц мк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𝒊)〗</a:t>
              </a:r>
              <a:endParaRPr lang="ru-RU" sz="1600" b="1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2488406</xdr:colOff>
      <xdr:row>22</xdr:row>
      <xdr:rowOff>11905</xdr:rowOff>
    </xdr:from>
    <xdr:to>
      <xdr:col>10</xdr:col>
      <xdr:colOff>4833937</xdr:colOff>
      <xdr:row>22</xdr:row>
      <xdr:rowOff>535780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3604080"/>
          <a:ext cx="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511969</xdr:colOff>
      <xdr:row>23</xdr:row>
      <xdr:rowOff>0</xdr:rowOff>
    </xdr:from>
    <xdr:to>
      <xdr:col>10</xdr:col>
      <xdr:colOff>3845721</xdr:colOff>
      <xdr:row>23</xdr:row>
      <xdr:rowOff>631031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6354425"/>
          <a:ext cx="0" cy="631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134371</xdr:colOff>
      <xdr:row>22</xdr:row>
      <xdr:rowOff>25513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8734085" y="14653192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НЗэс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Нцэс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Нкэс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8734085" y="14653192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НЗэс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Нцэс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Нкэс𝒊)〗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130967</xdr:colOff>
      <xdr:row>23</xdr:row>
      <xdr:rowOff>40821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8730681" y="17036142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НЗтс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Нцтс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Нктс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8730681" y="17036142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НЗтс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Нцтс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Нктс𝒊)〗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105455</xdr:colOff>
      <xdr:row>24</xdr:row>
      <xdr:rowOff>37419</xdr:rowOff>
    </xdr:from>
    <xdr:ext cx="5592536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8705169" y="19101026"/>
              <a:ext cx="559253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НЗхв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Нцхв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Нкхв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r>
                <a:rPr lang="ru-RU" sz="1600" b="1">
                  <a:solidFill>
                    <a:sysClr val="windowText" lastClr="000000"/>
                  </a:solidFill>
                </a:rPr>
                <a:t> + 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Нцво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х Нкво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e>
                  </m:nary>
                </m:oMath>
              </a14:m>
              <a:endParaRPr lang="ru-RU" sz="1600" b="1" i="1">
                <a:solidFill>
                  <a:srgbClr val="00B05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8705169" y="19101026"/>
              <a:ext cx="559253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НЗхв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Нцхв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Нкхв𝒊)〗</a:t>
              </a:r>
              <a:r>
                <a:rPr lang="ru-RU" sz="1600" b="1">
                  <a:solidFill>
                    <a:sysClr val="windowText" lastClr="000000"/>
                  </a:solidFill>
                </a:rPr>
                <a:t> + 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Нцво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𝒊 х Нкво𝒊)〗</a:t>
              </a:r>
              <a:endParaRPr lang="ru-RU" sz="1600" b="1" i="1">
                <a:solidFill>
                  <a:srgbClr val="00B05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11</xdr:col>
      <xdr:colOff>81643</xdr:colOff>
      <xdr:row>27</xdr:row>
      <xdr:rowOff>124165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8681357" y="24086344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НЗсоп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Нцсоп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Нксоп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8681357" y="24086344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НЗсоп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Нцсоп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Нксоп𝒊)〗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35719</xdr:colOff>
      <xdr:row>33</xdr:row>
      <xdr:rowOff>83343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8643938" y="31194374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НЗпру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Нцпру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Нкпру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8643938" y="31194374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НЗпру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Нцпру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Нкпру𝒊)〗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117361</xdr:colOff>
      <xdr:row>19</xdr:row>
      <xdr:rowOff>35718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8717075" y="9111682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НЗсс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Нцсс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Нксс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8717075" y="9111682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НЗсс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Нцсс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Нксс𝒊)〗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0</xdr:colOff>
      <xdr:row>29</xdr:row>
      <xdr:rowOff>0</xdr:rowOff>
    </xdr:from>
    <xdr:ext cx="3606404" cy="250453"/>
    <xdr:sp macro="" textlink="">
      <xdr:nvSpPr>
        <xdr:cNvPr id="13" name="TextBox 12"/>
        <xdr:cNvSpPr txBox="1"/>
      </xdr:nvSpPr>
      <xdr:spPr>
        <a:xfrm>
          <a:off x="16030575" y="26993850"/>
          <a:ext cx="3606404" cy="250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ru-RU" sz="1600">
            <a:solidFill>
              <a:srgbClr val="00B050"/>
            </a:solidFill>
          </a:endParaRPr>
        </a:p>
      </xdr:txBody>
    </xdr:sp>
    <xdr:clientData/>
  </xdr:oneCellAnchor>
  <xdr:oneCellAnchor>
    <xdr:from>
      <xdr:col>11</xdr:col>
      <xdr:colOff>96941</xdr:colOff>
      <xdr:row>18</xdr:row>
      <xdr:rowOff>74870</xdr:rowOff>
    </xdr:from>
    <xdr:ext cx="2752888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8696655" y="7055334"/>
              <a:ext cx="2752888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НЗупс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Нцупс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Нкупс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8696655" y="7055334"/>
              <a:ext cx="2752888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НЗупс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Нцупс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Нкупс𝒊)〗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122464</xdr:colOff>
      <xdr:row>28</xdr:row>
      <xdr:rowOff>83343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8722178" y="26141022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НЗсоб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Нцсоб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Нксоб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8722178" y="26141022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НЗсоб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Нцсоб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Нксоб𝒊)〗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290854</xdr:colOff>
      <xdr:row>36</xdr:row>
      <xdr:rowOff>6804</xdr:rowOff>
    </xdr:from>
    <xdr:ext cx="3606404" cy="250453"/>
    <xdr:sp macro="" textlink="">
      <xdr:nvSpPr>
        <xdr:cNvPr id="16" name="TextBox 15"/>
        <xdr:cNvSpPr txBox="1"/>
      </xdr:nvSpPr>
      <xdr:spPr>
        <a:xfrm>
          <a:off x="8890568" y="38773554"/>
          <a:ext cx="3606404" cy="250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НЗпос=Чр</a:t>
          </a:r>
          <a:r>
            <a:rPr lang="ru-RU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х Нц пос</a:t>
          </a:r>
          <a:endParaRPr lang="ru-RU" sz="16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11</xdr:col>
      <xdr:colOff>71438</xdr:colOff>
      <xdr:row>40</xdr:row>
      <xdr:rowOff>83344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8671152" y="4320438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НЗпмз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Нцпмз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>
              <a:off x="8671152" y="43204380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НЗпмз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Нцпмз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104321</xdr:colOff>
      <xdr:row>20</xdr:row>
      <xdr:rowOff>13608</xdr:rowOff>
    </xdr:from>
    <xdr:ext cx="360640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/>
            <xdr:cNvSpPr txBox="1"/>
          </xdr:nvSpPr>
          <xdr:spPr>
            <a:xfrm>
              <a:off x="8704035" y="11185072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НЗутс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ru-RU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Нцутс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х Нкутс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n-US" sz="16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)</m:t>
                      </m:r>
                    </m:e>
                  </m:nary>
                </m:oMath>
              </a14:m>
              <a:endParaRPr lang="ru-RU" sz="1600" b="1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18" name="TextBox 17"/>
            <xdr:cNvSpPr txBox="1"/>
          </xdr:nvSpPr>
          <xdr:spPr>
            <a:xfrm>
              <a:off x="8704035" y="11185072"/>
              <a:ext cx="360640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НЗутс</a:t>
              </a:r>
              <a:r>
                <a:rPr lang="en-US" sz="1600" b="1">
                  <a:solidFill>
                    <a:sysClr val="windowText" lastClr="000000"/>
                  </a:solidFill>
                </a:rPr>
                <a:t>=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∑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𝒊=𝟏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^𝒏▒〖(</a:t>
              </a:r>
              <a:r>
                <a:rPr lang="ru-RU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Нцутс</a:t>
              </a:r>
              <a:r>
                <a:rPr lang="en-US" sz="16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𝒊 х Нкутс𝒊)〗</a:t>
              </a:r>
              <a:endParaRPr lang="ru-RU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4"/>
  <sheetViews>
    <sheetView topLeftCell="A100" workbookViewId="0">
      <selection activeCell="C320" sqref="C320"/>
    </sheetView>
  </sheetViews>
  <sheetFormatPr defaultRowHeight="15" x14ac:dyDescent="0.25"/>
  <cols>
    <col min="1" max="1" width="10.140625" style="7" bestFit="1" customWidth="1"/>
    <col min="2" max="2" width="56.5703125" style="1" customWidth="1"/>
    <col min="3" max="3" width="92" style="1" customWidth="1"/>
    <col min="4" max="16384" width="9.140625" style="1"/>
  </cols>
  <sheetData>
    <row r="1" spans="1:3" ht="89.25" customHeight="1" x14ac:dyDescent="0.25">
      <c r="A1" s="171" t="s">
        <v>314</v>
      </c>
      <c r="B1" s="171"/>
      <c r="C1" s="171"/>
    </row>
    <row r="3" spans="1:3" x14ac:dyDescent="0.25">
      <c r="A3" s="8" t="s">
        <v>3</v>
      </c>
      <c r="B3" s="2" t="s">
        <v>4</v>
      </c>
      <c r="C3" s="2" t="s">
        <v>5</v>
      </c>
    </row>
    <row r="4" spans="1:3" x14ac:dyDescent="0.25">
      <c r="A4" s="8">
        <v>1</v>
      </c>
      <c r="B4" s="2">
        <v>2</v>
      </c>
      <c r="C4" s="2">
        <v>3</v>
      </c>
    </row>
    <row r="5" spans="1:3" ht="30" x14ac:dyDescent="0.25">
      <c r="A5" s="177">
        <v>1</v>
      </c>
      <c r="B5" s="178" t="s">
        <v>6</v>
      </c>
      <c r="C5" s="10" t="s">
        <v>7</v>
      </c>
    </row>
    <row r="6" spans="1:3" x14ac:dyDescent="0.25">
      <c r="A6" s="177"/>
      <c r="B6" s="178"/>
      <c r="C6" s="10" t="s">
        <v>8</v>
      </c>
    </row>
    <row r="7" spans="1:3" x14ac:dyDescent="0.25">
      <c r="A7" s="177"/>
      <c r="B7" s="178"/>
      <c r="C7" s="10" t="s">
        <v>9</v>
      </c>
    </row>
    <row r="8" spans="1:3" x14ac:dyDescent="0.25">
      <c r="A8" s="177"/>
      <c r="B8" s="178"/>
      <c r="C8" s="10" t="s">
        <v>10</v>
      </c>
    </row>
    <row r="9" spans="1:3" ht="30" x14ac:dyDescent="0.25">
      <c r="A9" s="177"/>
      <c r="B9" s="178"/>
      <c r="C9" s="10" t="s">
        <v>11</v>
      </c>
    </row>
    <row r="10" spans="1:3" x14ac:dyDescent="0.25">
      <c r="A10" s="177"/>
      <c r="B10" s="178"/>
      <c r="C10" s="10" t="s">
        <v>12</v>
      </c>
    </row>
    <row r="11" spans="1:3" x14ac:dyDescent="0.25">
      <c r="A11" s="177"/>
      <c r="B11" s="178"/>
      <c r="C11" s="10" t="s">
        <v>13</v>
      </c>
    </row>
    <row r="12" spans="1:3" ht="30" x14ac:dyDescent="0.25">
      <c r="A12" s="177"/>
      <c r="B12" s="178"/>
      <c r="C12" s="10" t="s">
        <v>14</v>
      </c>
    </row>
    <row r="13" spans="1:3" x14ac:dyDescent="0.25">
      <c r="A13" s="177"/>
      <c r="B13" s="178"/>
      <c r="C13" s="10" t="s">
        <v>15</v>
      </c>
    </row>
    <row r="14" spans="1:3" ht="30" x14ac:dyDescent="0.25">
      <c r="A14" s="173" t="s">
        <v>316</v>
      </c>
      <c r="B14" s="175" t="s">
        <v>16</v>
      </c>
      <c r="C14" s="9" t="s">
        <v>17</v>
      </c>
    </row>
    <row r="15" spans="1:3" x14ac:dyDescent="0.25">
      <c r="A15" s="173"/>
      <c r="B15" s="175"/>
      <c r="C15" s="9" t="s">
        <v>18</v>
      </c>
    </row>
    <row r="16" spans="1:3" x14ac:dyDescent="0.25">
      <c r="A16" s="173"/>
      <c r="B16" s="175"/>
      <c r="C16" s="9" t="s">
        <v>19</v>
      </c>
    </row>
    <row r="17" spans="1:3" x14ac:dyDescent="0.25">
      <c r="A17" s="173"/>
      <c r="B17" s="175"/>
      <c r="C17" s="9" t="s">
        <v>20</v>
      </c>
    </row>
    <row r="18" spans="1:3" x14ac:dyDescent="0.25">
      <c r="A18" s="173"/>
      <c r="B18" s="175"/>
      <c r="C18" s="9" t="s">
        <v>21</v>
      </c>
    </row>
    <row r="19" spans="1:3" ht="30" x14ac:dyDescent="0.25">
      <c r="A19" s="173"/>
      <c r="B19" s="175"/>
      <c r="C19" s="9" t="s">
        <v>22</v>
      </c>
    </row>
    <row r="20" spans="1:3" ht="30" x14ac:dyDescent="0.25">
      <c r="A20" s="173"/>
      <c r="B20" s="175"/>
      <c r="C20" s="9" t="s">
        <v>23</v>
      </c>
    </row>
    <row r="21" spans="1:3" ht="30" x14ac:dyDescent="0.25">
      <c r="A21" s="173"/>
      <c r="B21" s="175"/>
      <c r="C21" s="9" t="s">
        <v>24</v>
      </c>
    </row>
    <row r="22" spans="1:3" ht="30" x14ac:dyDescent="0.25">
      <c r="A22" s="173"/>
      <c r="B22" s="175"/>
      <c r="C22" s="9" t="s">
        <v>25</v>
      </c>
    </row>
    <row r="23" spans="1:3" ht="30" x14ac:dyDescent="0.25">
      <c r="A23" s="173"/>
      <c r="B23" s="175"/>
      <c r="C23" s="9" t="s">
        <v>26</v>
      </c>
    </row>
    <row r="24" spans="1:3" x14ac:dyDescent="0.25">
      <c r="A24" s="173"/>
      <c r="B24" s="175"/>
      <c r="C24" s="9" t="s">
        <v>27</v>
      </c>
    </row>
    <row r="25" spans="1:3" ht="30" x14ac:dyDescent="0.25">
      <c r="A25" s="8" t="s">
        <v>317</v>
      </c>
      <c r="B25" s="4" t="s">
        <v>28</v>
      </c>
      <c r="C25" s="3" t="s">
        <v>29</v>
      </c>
    </row>
    <row r="26" spans="1:3" ht="30" x14ac:dyDescent="0.25">
      <c r="A26" s="8" t="s">
        <v>318</v>
      </c>
      <c r="B26" s="4" t="s">
        <v>30</v>
      </c>
      <c r="C26" s="3" t="s">
        <v>31</v>
      </c>
    </row>
    <row r="27" spans="1:3" ht="30" x14ac:dyDescent="0.25">
      <c r="A27" s="174" t="s">
        <v>319</v>
      </c>
      <c r="B27" s="176" t="s">
        <v>32</v>
      </c>
      <c r="C27" s="3" t="s">
        <v>33</v>
      </c>
    </row>
    <row r="28" spans="1:3" x14ac:dyDescent="0.25">
      <c r="A28" s="174"/>
      <c r="B28" s="176"/>
      <c r="C28" s="3"/>
    </row>
    <row r="29" spans="1:3" ht="16.5" x14ac:dyDescent="0.25">
      <c r="A29" s="174"/>
      <c r="B29" s="176"/>
      <c r="C29" s="2" t="s">
        <v>236</v>
      </c>
    </row>
    <row r="30" spans="1:3" x14ac:dyDescent="0.25">
      <c r="A30" s="174"/>
      <c r="B30" s="176"/>
      <c r="C30" s="3"/>
    </row>
    <row r="31" spans="1:3" ht="31.5" x14ac:dyDescent="0.25">
      <c r="A31" s="174"/>
      <c r="B31" s="176"/>
      <c r="C31" s="3" t="s">
        <v>237</v>
      </c>
    </row>
    <row r="32" spans="1:3" ht="16.5" x14ac:dyDescent="0.25">
      <c r="A32" s="174"/>
      <c r="B32" s="176"/>
      <c r="C32" s="3" t="s">
        <v>238</v>
      </c>
    </row>
    <row r="33" spans="1:3" ht="16.5" x14ac:dyDescent="0.25">
      <c r="A33" s="174"/>
      <c r="B33" s="176"/>
      <c r="C33" s="3" t="s">
        <v>239</v>
      </c>
    </row>
    <row r="34" spans="1:3" ht="31.5" x14ac:dyDescent="0.25">
      <c r="A34" s="174"/>
      <c r="B34" s="176"/>
      <c r="C34" s="3" t="s">
        <v>240</v>
      </c>
    </row>
    <row r="35" spans="1:3" x14ac:dyDescent="0.25">
      <c r="A35" s="174" t="s">
        <v>321</v>
      </c>
      <c r="B35" s="176" t="s">
        <v>34</v>
      </c>
      <c r="C35" s="3" t="s">
        <v>35</v>
      </c>
    </row>
    <row r="36" spans="1:3" x14ac:dyDescent="0.25">
      <c r="A36" s="174"/>
      <c r="B36" s="176"/>
      <c r="C36" s="3"/>
    </row>
    <row r="37" spans="1:3" ht="16.5" x14ac:dyDescent="0.25">
      <c r="A37" s="174"/>
      <c r="B37" s="176"/>
      <c r="C37" s="2" t="s">
        <v>241</v>
      </c>
    </row>
    <row r="38" spans="1:3" x14ac:dyDescent="0.25">
      <c r="A38" s="174"/>
      <c r="B38" s="176"/>
      <c r="C38" s="3"/>
    </row>
    <row r="39" spans="1:3" ht="16.5" x14ac:dyDescent="0.25">
      <c r="A39" s="174"/>
      <c r="B39" s="176"/>
      <c r="C39" s="3" t="s">
        <v>242</v>
      </c>
    </row>
    <row r="40" spans="1:3" ht="16.5" x14ac:dyDescent="0.25">
      <c r="A40" s="174"/>
      <c r="B40" s="176"/>
      <c r="C40" s="3" t="s">
        <v>238</v>
      </c>
    </row>
    <row r="41" spans="1:3" ht="16.5" x14ac:dyDescent="0.25">
      <c r="A41" s="174"/>
      <c r="B41" s="176"/>
      <c r="C41" s="3" t="s">
        <v>243</v>
      </c>
    </row>
    <row r="42" spans="1:3" ht="16.5" x14ac:dyDescent="0.25">
      <c r="A42" s="174"/>
      <c r="B42" s="176"/>
      <c r="C42" s="3" t="s">
        <v>244</v>
      </c>
    </row>
    <row r="43" spans="1:3" ht="45" x14ac:dyDescent="0.25">
      <c r="A43" s="174" t="s">
        <v>322</v>
      </c>
      <c r="B43" s="176" t="s">
        <v>36</v>
      </c>
      <c r="C43" s="3" t="s">
        <v>37</v>
      </c>
    </row>
    <row r="44" spans="1:3" x14ac:dyDescent="0.25">
      <c r="A44" s="174"/>
      <c r="B44" s="176"/>
      <c r="C44" s="3"/>
    </row>
    <row r="45" spans="1:3" ht="16.5" x14ac:dyDescent="0.25">
      <c r="A45" s="174"/>
      <c r="B45" s="176"/>
      <c r="C45" s="2" t="s">
        <v>245</v>
      </c>
    </row>
    <row r="46" spans="1:3" x14ac:dyDescent="0.25">
      <c r="A46" s="174"/>
      <c r="B46" s="176"/>
      <c r="C46" s="3"/>
    </row>
    <row r="47" spans="1:3" ht="46.5" x14ac:dyDescent="0.25">
      <c r="A47" s="174"/>
      <c r="B47" s="176"/>
      <c r="C47" s="3" t="s">
        <v>246</v>
      </c>
    </row>
    <row r="48" spans="1:3" ht="16.5" x14ac:dyDescent="0.25">
      <c r="A48" s="174"/>
      <c r="B48" s="176"/>
      <c r="C48" s="3" t="s">
        <v>238</v>
      </c>
    </row>
    <row r="49" spans="1:3" ht="46.5" x14ac:dyDescent="0.25">
      <c r="A49" s="174"/>
      <c r="B49" s="176"/>
      <c r="C49" s="3" t="s">
        <v>247</v>
      </c>
    </row>
    <row r="50" spans="1:3" ht="46.5" x14ac:dyDescent="0.25">
      <c r="A50" s="174"/>
      <c r="B50" s="176"/>
      <c r="C50" s="3" t="s">
        <v>248</v>
      </c>
    </row>
    <row r="51" spans="1:3" ht="45" x14ac:dyDescent="0.25">
      <c r="A51" s="8" t="s">
        <v>323</v>
      </c>
      <c r="B51" s="4" t="s">
        <v>38</v>
      </c>
      <c r="C51" s="3" t="s">
        <v>39</v>
      </c>
    </row>
    <row r="52" spans="1:3" ht="45" x14ac:dyDescent="0.25">
      <c r="A52" s="8" t="s">
        <v>324</v>
      </c>
      <c r="B52" s="4" t="s">
        <v>40</v>
      </c>
      <c r="C52" s="3" t="s">
        <v>41</v>
      </c>
    </row>
    <row r="53" spans="1:3" ht="45" x14ac:dyDescent="0.25">
      <c r="A53" s="8" t="s">
        <v>325</v>
      </c>
      <c r="B53" s="4" t="s">
        <v>42</v>
      </c>
      <c r="C53" s="3" t="s">
        <v>43</v>
      </c>
    </row>
    <row r="54" spans="1:3" ht="45" x14ac:dyDescent="0.25">
      <c r="A54" s="8" t="s">
        <v>326</v>
      </c>
      <c r="B54" s="4" t="s">
        <v>44</v>
      </c>
      <c r="C54" s="3" t="s">
        <v>45</v>
      </c>
    </row>
    <row r="55" spans="1:3" ht="30" x14ac:dyDescent="0.25">
      <c r="A55" s="8" t="s">
        <v>327</v>
      </c>
      <c r="B55" s="4" t="s">
        <v>46</v>
      </c>
      <c r="C55" s="3" t="s">
        <v>47</v>
      </c>
    </row>
    <row r="56" spans="1:3" ht="30" x14ac:dyDescent="0.25">
      <c r="A56" s="11" t="s">
        <v>315</v>
      </c>
      <c r="B56" s="12" t="s">
        <v>48</v>
      </c>
      <c r="C56" s="9" t="s">
        <v>49</v>
      </c>
    </row>
    <row r="57" spans="1:3" ht="30" x14ac:dyDescent="0.25">
      <c r="A57" s="173" t="s">
        <v>320</v>
      </c>
      <c r="B57" s="175" t="s">
        <v>50</v>
      </c>
      <c r="C57" s="9" t="s">
        <v>51</v>
      </c>
    </row>
    <row r="58" spans="1:3" ht="30" x14ac:dyDescent="0.25">
      <c r="A58" s="174"/>
      <c r="B58" s="176"/>
      <c r="C58" s="9" t="s">
        <v>52</v>
      </c>
    </row>
    <row r="59" spans="1:3" ht="30" x14ac:dyDescent="0.25">
      <c r="A59" s="174"/>
      <c r="B59" s="176"/>
      <c r="C59" s="9" t="s">
        <v>53</v>
      </c>
    </row>
    <row r="60" spans="1:3" ht="30" x14ac:dyDescent="0.25">
      <c r="A60" s="174"/>
      <c r="B60" s="176"/>
      <c r="C60" s="9" t="s">
        <v>54</v>
      </c>
    </row>
    <row r="61" spans="1:3" ht="30" x14ac:dyDescent="0.25">
      <c r="A61" s="174"/>
      <c r="B61" s="176"/>
      <c r="C61" s="9" t="s">
        <v>55</v>
      </c>
    </row>
    <row r="62" spans="1:3" ht="30" x14ac:dyDescent="0.25">
      <c r="A62" s="174"/>
      <c r="B62" s="176"/>
      <c r="C62" s="9" t="s">
        <v>56</v>
      </c>
    </row>
    <row r="63" spans="1:3" ht="30" x14ac:dyDescent="0.25">
      <c r="A63" s="174"/>
      <c r="B63" s="176"/>
      <c r="C63" s="9" t="s">
        <v>57</v>
      </c>
    </row>
    <row r="64" spans="1:3" ht="30" x14ac:dyDescent="0.25">
      <c r="A64" s="174"/>
      <c r="B64" s="176"/>
      <c r="C64" s="9" t="s">
        <v>58</v>
      </c>
    </row>
    <row r="65" spans="1:3" ht="45" x14ac:dyDescent="0.25">
      <c r="A65" s="173" t="s">
        <v>328</v>
      </c>
      <c r="B65" s="175" t="s">
        <v>59</v>
      </c>
      <c r="C65" s="9" t="s">
        <v>60</v>
      </c>
    </row>
    <row r="66" spans="1:3" ht="30" x14ac:dyDescent="0.25">
      <c r="A66" s="174"/>
      <c r="B66" s="176"/>
      <c r="C66" s="9" t="s">
        <v>61</v>
      </c>
    </row>
    <row r="67" spans="1:3" x14ac:dyDescent="0.25">
      <c r="A67" s="174"/>
      <c r="B67" s="176"/>
      <c r="C67" s="9" t="s">
        <v>62</v>
      </c>
    </row>
    <row r="68" spans="1:3" x14ac:dyDescent="0.25">
      <c r="A68" s="174"/>
      <c r="B68" s="176"/>
      <c r="C68" s="9" t="s">
        <v>63</v>
      </c>
    </row>
    <row r="69" spans="1:3" ht="45" x14ac:dyDescent="0.25">
      <c r="A69" s="174"/>
      <c r="B69" s="176"/>
      <c r="C69" s="9" t="s">
        <v>64</v>
      </c>
    </row>
    <row r="70" spans="1:3" ht="90" x14ac:dyDescent="0.25">
      <c r="A70" s="174" t="s">
        <v>329</v>
      </c>
      <c r="B70" s="176" t="s">
        <v>65</v>
      </c>
      <c r="C70" s="3" t="s">
        <v>66</v>
      </c>
    </row>
    <row r="71" spans="1:3" x14ac:dyDescent="0.25">
      <c r="A71" s="174"/>
      <c r="B71" s="176"/>
      <c r="C71" s="3" t="s">
        <v>67</v>
      </c>
    </row>
    <row r="72" spans="1:3" x14ac:dyDescent="0.25">
      <c r="A72" s="174"/>
      <c r="B72" s="176"/>
      <c r="C72" s="3"/>
    </row>
    <row r="73" spans="1:3" ht="16.5" x14ac:dyDescent="0.25">
      <c r="A73" s="174"/>
      <c r="B73" s="176"/>
      <c r="C73" s="2" t="s">
        <v>249</v>
      </c>
    </row>
    <row r="74" spans="1:3" x14ac:dyDescent="0.25">
      <c r="A74" s="174"/>
      <c r="B74" s="176"/>
      <c r="C74" s="3"/>
    </row>
    <row r="75" spans="1:3" ht="16.5" x14ac:dyDescent="0.25">
      <c r="A75" s="174"/>
      <c r="B75" s="176"/>
      <c r="C75" s="3" t="s">
        <v>250</v>
      </c>
    </row>
    <row r="76" spans="1:3" ht="16.5" x14ac:dyDescent="0.25">
      <c r="A76" s="174"/>
      <c r="B76" s="176"/>
      <c r="C76" s="3" t="s">
        <v>238</v>
      </c>
    </row>
    <row r="77" spans="1:3" ht="16.5" x14ac:dyDescent="0.25">
      <c r="A77" s="174"/>
      <c r="B77" s="176"/>
      <c r="C77" s="3" t="s">
        <v>251</v>
      </c>
    </row>
    <row r="78" spans="1:3" ht="30" x14ac:dyDescent="0.25">
      <c r="A78" s="8" t="s">
        <v>330</v>
      </c>
      <c r="B78" s="4" t="s">
        <v>68</v>
      </c>
      <c r="C78" s="3" t="s">
        <v>69</v>
      </c>
    </row>
    <row r="79" spans="1:3" ht="30" x14ac:dyDescent="0.25">
      <c r="A79" s="8" t="s">
        <v>331</v>
      </c>
      <c r="B79" s="4" t="s">
        <v>70</v>
      </c>
      <c r="C79" s="3" t="s">
        <v>71</v>
      </c>
    </row>
    <row r="80" spans="1:3" ht="60" x14ac:dyDescent="0.25">
      <c r="A80" s="8" t="s">
        <v>332</v>
      </c>
      <c r="B80" s="4" t="s">
        <v>72</v>
      </c>
      <c r="C80" s="3" t="s">
        <v>73</v>
      </c>
    </row>
    <row r="81" spans="1:3" ht="30" x14ac:dyDescent="0.25">
      <c r="A81" s="173" t="s">
        <v>333</v>
      </c>
      <c r="B81" s="175" t="s">
        <v>74</v>
      </c>
      <c r="C81" s="9" t="s">
        <v>75</v>
      </c>
    </row>
    <row r="82" spans="1:3" x14ac:dyDescent="0.25">
      <c r="A82" s="174"/>
      <c r="B82" s="176"/>
      <c r="C82" s="3" t="s">
        <v>76</v>
      </c>
    </row>
    <row r="83" spans="1:3" ht="30" x14ac:dyDescent="0.25">
      <c r="A83" s="174"/>
      <c r="B83" s="176"/>
      <c r="C83" s="3" t="s">
        <v>77</v>
      </c>
    </row>
    <row r="84" spans="1:3" x14ac:dyDescent="0.25">
      <c r="A84" s="174"/>
      <c r="B84" s="176"/>
      <c r="C84" s="3" t="s">
        <v>78</v>
      </c>
    </row>
    <row r="85" spans="1:3" x14ac:dyDescent="0.25">
      <c r="A85" s="174"/>
      <c r="B85" s="176"/>
      <c r="C85" s="3" t="s">
        <v>79</v>
      </c>
    </row>
    <row r="86" spans="1:3" x14ac:dyDescent="0.25">
      <c r="A86" s="174"/>
      <c r="B86" s="176"/>
      <c r="C86" s="3" t="s">
        <v>80</v>
      </c>
    </row>
    <row r="87" spans="1:3" ht="30" x14ac:dyDescent="0.25">
      <c r="A87" s="174"/>
      <c r="B87" s="176"/>
      <c r="C87" s="3" t="s">
        <v>81</v>
      </c>
    </row>
    <row r="88" spans="1:3" ht="45" x14ac:dyDescent="0.25">
      <c r="A88" s="174" t="s">
        <v>334</v>
      </c>
      <c r="B88" s="176" t="s">
        <v>82</v>
      </c>
      <c r="C88" s="3" t="s">
        <v>83</v>
      </c>
    </row>
    <row r="89" spans="1:3" x14ac:dyDescent="0.25">
      <c r="A89" s="174"/>
      <c r="B89" s="176"/>
      <c r="C89" s="3"/>
    </row>
    <row r="90" spans="1:3" x14ac:dyDescent="0.25">
      <c r="A90" s="174"/>
      <c r="B90" s="176"/>
      <c r="C90" s="5"/>
    </row>
    <row r="91" spans="1:3" x14ac:dyDescent="0.25">
      <c r="A91" s="174"/>
      <c r="B91" s="176"/>
      <c r="C91" s="3"/>
    </row>
    <row r="92" spans="1:3" ht="16.5" x14ac:dyDescent="0.25">
      <c r="A92" s="174"/>
      <c r="B92" s="176"/>
      <c r="C92" s="3" t="s">
        <v>252</v>
      </c>
    </row>
    <row r="93" spans="1:3" ht="16.5" x14ac:dyDescent="0.25">
      <c r="A93" s="174"/>
      <c r="B93" s="176"/>
      <c r="C93" s="3" t="s">
        <v>253</v>
      </c>
    </row>
    <row r="94" spans="1:3" ht="16.5" x14ac:dyDescent="0.25">
      <c r="A94" s="174"/>
      <c r="B94" s="176"/>
      <c r="C94" s="3" t="s">
        <v>254</v>
      </c>
    </row>
    <row r="95" spans="1:3" ht="16.5" x14ac:dyDescent="0.25">
      <c r="A95" s="174"/>
      <c r="B95" s="176"/>
      <c r="C95" s="3" t="s">
        <v>255</v>
      </c>
    </row>
    <row r="96" spans="1:3" ht="16.5" x14ac:dyDescent="0.25">
      <c r="A96" s="174"/>
      <c r="B96" s="176"/>
      <c r="C96" s="3" t="s">
        <v>256</v>
      </c>
    </row>
    <row r="97" spans="1:3" ht="30" x14ac:dyDescent="0.25">
      <c r="A97" s="174" t="s">
        <v>335</v>
      </c>
      <c r="B97" s="176" t="s">
        <v>84</v>
      </c>
      <c r="C97" s="3" t="s">
        <v>85</v>
      </c>
    </row>
    <row r="98" spans="1:3" x14ac:dyDescent="0.25">
      <c r="A98" s="174"/>
      <c r="B98" s="176"/>
      <c r="C98" s="3"/>
    </row>
    <row r="99" spans="1:3" x14ac:dyDescent="0.25">
      <c r="A99" s="174"/>
      <c r="B99" s="176"/>
      <c r="C99" s="5"/>
    </row>
    <row r="100" spans="1:3" x14ac:dyDescent="0.25">
      <c r="A100" s="174"/>
      <c r="B100" s="176"/>
      <c r="C100" s="3"/>
    </row>
    <row r="101" spans="1:3" ht="16.5" x14ac:dyDescent="0.25">
      <c r="A101" s="174"/>
      <c r="B101" s="176"/>
      <c r="C101" s="3" t="s">
        <v>257</v>
      </c>
    </row>
    <row r="102" spans="1:3" ht="16.5" x14ac:dyDescent="0.25">
      <c r="A102" s="174"/>
      <c r="B102" s="176"/>
      <c r="C102" s="3" t="s">
        <v>258</v>
      </c>
    </row>
    <row r="103" spans="1:3" ht="16.5" x14ac:dyDescent="0.25">
      <c r="A103" s="174"/>
      <c r="B103" s="176"/>
      <c r="C103" s="3" t="s">
        <v>254</v>
      </c>
    </row>
    <row r="104" spans="1:3" ht="16.5" x14ac:dyDescent="0.25">
      <c r="A104" s="174"/>
      <c r="B104" s="176"/>
      <c r="C104" s="3" t="s">
        <v>259</v>
      </c>
    </row>
    <row r="105" spans="1:3" ht="16.5" x14ac:dyDescent="0.25">
      <c r="A105" s="174"/>
      <c r="B105" s="176"/>
      <c r="C105" s="3" t="s">
        <v>256</v>
      </c>
    </row>
    <row r="106" spans="1:3" ht="30" x14ac:dyDescent="0.25">
      <c r="A106" s="174" t="s">
        <v>336</v>
      </c>
      <c r="B106" s="176" t="s">
        <v>86</v>
      </c>
      <c r="C106" s="3" t="s">
        <v>87</v>
      </c>
    </row>
    <row r="107" spans="1:3" x14ac:dyDescent="0.25">
      <c r="A107" s="174"/>
      <c r="B107" s="176"/>
      <c r="C107" s="3"/>
    </row>
    <row r="108" spans="1:3" x14ac:dyDescent="0.25">
      <c r="A108" s="174"/>
      <c r="B108" s="176"/>
      <c r="C108" s="5"/>
    </row>
    <row r="109" spans="1:3" x14ac:dyDescent="0.25">
      <c r="A109" s="174"/>
      <c r="B109" s="176"/>
      <c r="C109" s="3"/>
    </row>
    <row r="110" spans="1:3" ht="16.5" x14ac:dyDescent="0.25">
      <c r="A110" s="174"/>
      <c r="B110" s="176"/>
      <c r="C110" s="3" t="s">
        <v>260</v>
      </c>
    </row>
    <row r="111" spans="1:3" ht="16.5" x14ac:dyDescent="0.25">
      <c r="A111" s="174"/>
      <c r="B111" s="176"/>
      <c r="C111" s="3" t="s">
        <v>261</v>
      </c>
    </row>
    <row r="112" spans="1:3" ht="16.5" x14ac:dyDescent="0.25">
      <c r="A112" s="174"/>
      <c r="B112" s="176"/>
      <c r="C112" s="3" t="s">
        <v>254</v>
      </c>
    </row>
    <row r="113" spans="1:3" ht="16.5" x14ac:dyDescent="0.25">
      <c r="A113" s="174"/>
      <c r="B113" s="176"/>
      <c r="C113" s="3" t="s">
        <v>262</v>
      </c>
    </row>
    <row r="114" spans="1:3" ht="16.5" x14ac:dyDescent="0.25">
      <c r="A114" s="174"/>
      <c r="B114" s="176"/>
      <c r="C114" s="3" t="s">
        <v>256</v>
      </c>
    </row>
    <row r="115" spans="1:3" ht="30" x14ac:dyDescent="0.25">
      <c r="A115" s="174" t="s">
        <v>337</v>
      </c>
      <c r="B115" s="176" t="s">
        <v>88</v>
      </c>
      <c r="C115" s="3" t="s">
        <v>89</v>
      </c>
    </row>
    <row r="116" spans="1:3" x14ac:dyDescent="0.25">
      <c r="A116" s="174"/>
      <c r="B116" s="176"/>
      <c r="C116" s="3"/>
    </row>
    <row r="117" spans="1:3" x14ac:dyDescent="0.25">
      <c r="A117" s="174"/>
      <c r="B117" s="176"/>
      <c r="C117" s="5"/>
    </row>
    <row r="118" spans="1:3" x14ac:dyDescent="0.25">
      <c r="A118" s="174"/>
      <c r="B118" s="176"/>
      <c r="C118" s="3"/>
    </row>
    <row r="119" spans="1:3" ht="16.5" x14ac:dyDescent="0.25">
      <c r="A119" s="174"/>
      <c r="B119" s="176"/>
      <c r="C119" s="3" t="s">
        <v>263</v>
      </c>
    </row>
    <row r="120" spans="1:3" ht="16.5" x14ac:dyDescent="0.25">
      <c r="A120" s="174"/>
      <c r="B120" s="176"/>
      <c r="C120" s="3" t="s">
        <v>264</v>
      </c>
    </row>
    <row r="121" spans="1:3" ht="16.5" x14ac:dyDescent="0.25">
      <c r="A121" s="174"/>
      <c r="B121" s="176"/>
      <c r="C121" s="3" t="s">
        <v>254</v>
      </c>
    </row>
    <row r="122" spans="1:3" ht="16.5" x14ac:dyDescent="0.25">
      <c r="A122" s="174"/>
      <c r="B122" s="176"/>
      <c r="C122" s="3" t="s">
        <v>265</v>
      </c>
    </row>
    <row r="123" spans="1:3" ht="16.5" x14ac:dyDescent="0.25">
      <c r="A123" s="174"/>
      <c r="B123" s="176"/>
      <c r="C123" s="3" t="s">
        <v>256</v>
      </c>
    </row>
    <row r="124" spans="1:3" ht="30" x14ac:dyDescent="0.25">
      <c r="A124" s="8" t="s">
        <v>338</v>
      </c>
      <c r="B124" s="4" t="s">
        <v>90</v>
      </c>
      <c r="C124" s="3" t="s">
        <v>91</v>
      </c>
    </row>
    <row r="125" spans="1:3" ht="45" x14ac:dyDescent="0.25">
      <c r="A125" s="8" t="s">
        <v>339</v>
      </c>
      <c r="B125" s="4" t="s">
        <v>92</v>
      </c>
      <c r="C125" s="3" t="s">
        <v>93</v>
      </c>
    </row>
    <row r="126" spans="1:3" ht="30" x14ac:dyDescent="0.25">
      <c r="A126" s="173" t="s">
        <v>342</v>
      </c>
      <c r="B126" s="175" t="s">
        <v>94</v>
      </c>
      <c r="C126" s="9" t="s">
        <v>95</v>
      </c>
    </row>
    <row r="127" spans="1:3" ht="30" x14ac:dyDescent="0.25">
      <c r="A127" s="174"/>
      <c r="B127" s="176"/>
      <c r="C127" s="9" t="s">
        <v>96</v>
      </c>
    </row>
    <row r="128" spans="1:3" ht="30" x14ac:dyDescent="0.25">
      <c r="A128" s="174"/>
      <c r="B128" s="176"/>
      <c r="C128" s="9" t="s">
        <v>97</v>
      </c>
    </row>
    <row r="129" spans="1:3" ht="30" x14ac:dyDescent="0.25">
      <c r="A129" s="174"/>
      <c r="B129" s="176"/>
      <c r="C129" s="9" t="s">
        <v>98</v>
      </c>
    </row>
    <row r="130" spans="1:3" ht="30" x14ac:dyDescent="0.25">
      <c r="A130" s="173" t="s">
        <v>340</v>
      </c>
      <c r="B130" s="175" t="s">
        <v>99</v>
      </c>
      <c r="C130" s="9" t="s">
        <v>100</v>
      </c>
    </row>
    <row r="131" spans="1:3" x14ac:dyDescent="0.25">
      <c r="A131" s="174"/>
      <c r="B131" s="176"/>
      <c r="C131" s="9" t="s">
        <v>101</v>
      </c>
    </row>
    <row r="132" spans="1:3" x14ac:dyDescent="0.25">
      <c r="A132" s="174"/>
      <c r="B132" s="176"/>
      <c r="C132" s="9" t="s">
        <v>102</v>
      </c>
    </row>
    <row r="133" spans="1:3" x14ac:dyDescent="0.25">
      <c r="A133" s="174"/>
      <c r="B133" s="176"/>
      <c r="C133" s="9" t="s">
        <v>103</v>
      </c>
    </row>
    <row r="134" spans="1:3" x14ac:dyDescent="0.25">
      <c r="A134" s="174"/>
      <c r="B134" s="176"/>
      <c r="C134" s="9" t="s">
        <v>104</v>
      </c>
    </row>
    <row r="135" spans="1:3" ht="30" x14ac:dyDescent="0.25">
      <c r="A135" s="174"/>
      <c r="B135" s="176"/>
      <c r="C135" s="9" t="s">
        <v>105</v>
      </c>
    </row>
    <row r="136" spans="1:3" x14ac:dyDescent="0.25">
      <c r="A136" s="174"/>
      <c r="B136" s="176"/>
      <c r="C136" s="9" t="s">
        <v>106</v>
      </c>
    </row>
    <row r="137" spans="1:3" ht="30" x14ac:dyDescent="0.25">
      <c r="A137" s="174"/>
      <c r="B137" s="176"/>
      <c r="C137" s="9" t="s">
        <v>107</v>
      </c>
    </row>
    <row r="138" spans="1:3" x14ac:dyDescent="0.25">
      <c r="A138" s="174" t="s">
        <v>343</v>
      </c>
      <c r="B138" s="176" t="s">
        <v>108</v>
      </c>
      <c r="C138" s="3" t="s">
        <v>109</v>
      </c>
    </row>
    <row r="139" spans="1:3" x14ac:dyDescent="0.25">
      <c r="A139" s="174"/>
      <c r="B139" s="176"/>
      <c r="C139" s="3"/>
    </row>
    <row r="140" spans="1:3" x14ac:dyDescent="0.25">
      <c r="A140" s="174"/>
      <c r="B140" s="176"/>
      <c r="C140" s="5"/>
    </row>
    <row r="141" spans="1:3" x14ac:dyDescent="0.25">
      <c r="A141" s="174"/>
      <c r="B141" s="176"/>
      <c r="C141" s="3"/>
    </row>
    <row r="142" spans="1:3" ht="16.5" x14ac:dyDescent="0.25">
      <c r="A142" s="174"/>
      <c r="B142" s="176"/>
      <c r="C142" s="3" t="s">
        <v>266</v>
      </c>
    </row>
    <row r="143" spans="1:3" ht="16.5" x14ac:dyDescent="0.25">
      <c r="A143" s="174"/>
      <c r="B143" s="176"/>
      <c r="C143" s="3" t="s">
        <v>267</v>
      </c>
    </row>
    <row r="144" spans="1:3" ht="16.5" x14ac:dyDescent="0.25">
      <c r="A144" s="174"/>
      <c r="B144" s="176"/>
      <c r="C144" s="3" t="s">
        <v>254</v>
      </c>
    </row>
    <row r="145" spans="1:3" ht="16.5" x14ac:dyDescent="0.25">
      <c r="A145" s="174"/>
      <c r="B145" s="176"/>
      <c r="C145" s="3" t="s">
        <v>268</v>
      </c>
    </row>
    <row r="146" spans="1:3" ht="16.5" x14ac:dyDescent="0.25">
      <c r="A146" s="174"/>
      <c r="B146" s="176"/>
      <c r="C146" s="3" t="s">
        <v>256</v>
      </c>
    </row>
    <row r="147" spans="1:3" x14ac:dyDescent="0.25">
      <c r="A147" s="174" t="s">
        <v>344</v>
      </c>
      <c r="B147" s="176" t="s">
        <v>110</v>
      </c>
      <c r="C147" s="3" t="s">
        <v>111</v>
      </c>
    </row>
    <row r="148" spans="1:3" x14ac:dyDescent="0.25">
      <c r="A148" s="174"/>
      <c r="B148" s="176"/>
      <c r="C148" s="3"/>
    </row>
    <row r="149" spans="1:3" x14ac:dyDescent="0.25">
      <c r="A149" s="174"/>
      <c r="B149" s="176"/>
      <c r="C149" s="5"/>
    </row>
    <row r="150" spans="1:3" x14ac:dyDescent="0.25">
      <c r="A150" s="174"/>
      <c r="B150" s="176"/>
      <c r="C150" s="3"/>
    </row>
    <row r="151" spans="1:3" ht="16.5" x14ac:dyDescent="0.25">
      <c r="A151" s="174"/>
      <c r="B151" s="176"/>
      <c r="C151" s="3" t="s">
        <v>269</v>
      </c>
    </row>
    <row r="152" spans="1:3" ht="16.5" x14ac:dyDescent="0.25">
      <c r="A152" s="174"/>
      <c r="B152" s="176"/>
      <c r="C152" s="3" t="s">
        <v>270</v>
      </c>
    </row>
    <row r="153" spans="1:3" ht="16.5" x14ac:dyDescent="0.25">
      <c r="A153" s="174"/>
      <c r="B153" s="176"/>
      <c r="C153" s="3" t="s">
        <v>254</v>
      </c>
    </row>
    <row r="154" spans="1:3" ht="16.5" x14ac:dyDescent="0.25">
      <c r="A154" s="174"/>
      <c r="B154" s="176"/>
      <c r="C154" s="3" t="s">
        <v>271</v>
      </c>
    </row>
    <row r="155" spans="1:3" ht="16.5" x14ac:dyDescent="0.25">
      <c r="A155" s="174"/>
      <c r="B155" s="176"/>
      <c r="C155" s="3" t="s">
        <v>256</v>
      </c>
    </row>
    <row r="156" spans="1:3" ht="30" x14ac:dyDescent="0.25">
      <c r="A156" s="174" t="s">
        <v>345</v>
      </c>
      <c r="B156" s="176" t="s">
        <v>112</v>
      </c>
      <c r="C156" s="3" t="s">
        <v>113</v>
      </c>
    </row>
    <row r="157" spans="1:3" x14ac:dyDescent="0.25">
      <c r="A157" s="174"/>
      <c r="B157" s="176"/>
      <c r="C157" s="3"/>
    </row>
    <row r="158" spans="1:3" ht="16.5" x14ac:dyDescent="0.25">
      <c r="A158" s="174"/>
      <c r="B158" s="176"/>
      <c r="C158" s="2" t="s">
        <v>272</v>
      </c>
    </row>
    <row r="159" spans="1:3" x14ac:dyDescent="0.25">
      <c r="A159" s="174"/>
      <c r="B159" s="176"/>
      <c r="C159" s="3"/>
    </row>
    <row r="160" spans="1:3" ht="31.5" x14ac:dyDescent="0.25">
      <c r="A160" s="174"/>
      <c r="B160" s="176"/>
      <c r="C160" s="3" t="s">
        <v>273</v>
      </c>
    </row>
    <row r="161" spans="1:3" ht="16.5" x14ac:dyDescent="0.25">
      <c r="A161" s="174"/>
      <c r="B161" s="176"/>
      <c r="C161" s="3" t="s">
        <v>274</v>
      </c>
    </row>
    <row r="162" spans="1:3" ht="31.5" x14ac:dyDescent="0.25">
      <c r="A162" s="174"/>
      <c r="B162" s="176"/>
      <c r="C162" s="3" t="s">
        <v>275</v>
      </c>
    </row>
    <row r="163" spans="1:3" ht="30" x14ac:dyDescent="0.25">
      <c r="A163" s="8" t="s">
        <v>346</v>
      </c>
      <c r="B163" s="4" t="s">
        <v>114</v>
      </c>
      <c r="C163" s="3" t="s">
        <v>115</v>
      </c>
    </row>
    <row r="164" spans="1:3" ht="30" x14ac:dyDescent="0.25">
      <c r="A164" s="174" t="s">
        <v>347</v>
      </c>
      <c r="B164" s="176" t="s">
        <v>116</v>
      </c>
      <c r="C164" s="3" t="s">
        <v>117</v>
      </c>
    </row>
    <row r="165" spans="1:3" x14ac:dyDescent="0.25">
      <c r="A165" s="174"/>
      <c r="B165" s="176"/>
      <c r="C165" s="3"/>
    </row>
    <row r="166" spans="1:3" ht="16.5" x14ac:dyDescent="0.25">
      <c r="A166" s="174"/>
      <c r="B166" s="176"/>
      <c r="C166" s="2" t="s">
        <v>276</v>
      </c>
    </row>
    <row r="167" spans="1:3" x14ac:dyDescent="0.25">
      <c r="A167" s="174"/>
      <c r="B167" s="176"/>
      <c r="C167" s="3"/>
    </row>
    <row r="168" spans="1:3" ht="31.5" x14ac:dyDescent="0.25">
      <c r="A168" s="174"/>
      <c r="B168" s="176"/>
      <c r="C168" s="3" t="s">
        <v>277</v>
      </c>
    </row>
    <row r="169" spans="1:3" ht="31.5" x14ac:dyDescent="0.25">
      <c r="A169" s="174"/>
      <c r="B169" s="176"/>
      <c r="C169" s="3" t="s">
        <v>278</v>
      </c>
    </row>
    <row r="170" spans="1:3" ht="45" x14ac:dyDescent="0.25">
      <c r="A170" s="174"/>
      <c r="B170" s="176"/>
      <c r="C170" s="6" t="s">
        <v>118</v>
      </c>
    </row>
    <row r="171" spans="1:3" ht="30" x14ac:dyDescent="0.25">
      <c r="A171" s="8" t="s">
        <v>348</v>
      </c>
      <c r="B171" s="4" t="s">
        <v>119</v>
      </c>
      <c r="C171" s="3" t="s">
        <v>120</v>
      </c>
    </row>
    <row r="172" spans="1:3" ht="45" x14ac:dyDescent="0.25">
      <c r="A172" s="8" t="s">
        <v>349</v>
      </c>
      <c r="B172" s="4" t="s">
        <v>121</v>
      </c>
      <c r="C172" s="3" t="s">
        <v>122</v>
      </c>
    </row>
    <row r="173" spans="1:3" ht="30" x14ac:dyDescent="0.25">
      <c r="A173" s="8" t="s">
        <v>341</v>
      </c>
      <c r="B173" s="4" t="s">
        <v>123</v>
      </c>
      <c r="C173" s="3" t="s">
        <v>124</v>
      </c>
    </row>
    <row r="174" spans="1:3" ht="60" x14ac:dyDescent="0.25">
      <c r="A174" s="177">
        <v>2</v>
      </c>
      <c r="B174" s="178" t="s">
        <v>279</v>
      </c>
      <c r="C174" s="10" t="s">
        <v>280</v>
      </c>
    </row>
    <row r="175" spans="1:3" x14ac:dyDescent="0.25">
      <c r="A175" s="177"/>
      <c r="B175" s="178"/>
      <c r="C175" s="10" t="s">
        <v>8</v>
      </c>
    </row>
    <row r="176" spans="1:3" x14ac:dyDescent="0.25">
      <c r="A176" s="177"/>
      <c r="B176" s="178"/>
      <c r="C176" s="10" t="s">
        <v>125</v>
      </c>
    </row>
    <row r="177" spans="1:3" ht="45" x14ac:dyDescent="0.25">
      <c r="A177" s="177"/>
      <c r="B177" s="178"/>
      <c r="C177" s="10" t="s">
        <v>126</v>
      </c>
    </row>
    <row r="178" spans="1:3" x14ac:dyDescent="0.25">
      <c r="A178" s="177"/>
      <c r="B178" s="178"/>
      <c r="C178" s="10" t="s">
        <v>127</v>
      </c>
    </row>
    <row r="179" spans="1:3" x14ac:dyDescent="0.25">
      <c r="A179" s="177"/>
      <c r="B179" s="178"/>
      <c r="C179" s="10" t="s">
        <v>128</v>
      </c>
    </row>
    <row r="180" spans="1:3" x14ac:dyDescent="0.25">
      <c r="A180" s="177"/>
      <c r="B180" s="178"/>
      <c r="C180" s="10" t="s">
        <v>10</v>
      </c>
    </row>
    <row r="181" spans="1:3" ht="75" x14ac:dyDescent="0.25">
      <c r="A181" s="177"/>
      <c r="B181" s="178"/>
      <c r="C181" s="10" t="s">
        <v>129</v>
      </c>
    </row>
    <row r="182" spans="1:3" x14ac:dyDescent="0.25">
      <c r="A182" s="177"/>
      <c r="B182" s="178"/>
      <c r="C182" s="10" t="s">
        <v>12</v>
      </c>
    </row>
    <row r="183" spans="1:3" ht="30" x14ac:dyDescent="0.25">
      <c r="A183" s="177"/>
      <c r="B183" s="178"/>
      <c r="C183" s="10" t="s">
        <v>130</v>
      </c>
    </row>
    <row r="184" spans="1:3" ht="30" x14ac:dyDescent="0.25">
      <c r="A184" s="177"/>
      <c r="B184" s="178"/>
      <c r="C184" s="10" t="s">
        <v>281</v>
      </c>
    </row>
    <row r="185" spans="1:3" ht="30" x14ac:dyDescent="0.25">
      <c r="A185" s="177"/>
      <c r="B185" s="178"/>
      <c r="C185" s="10" t="s">
        <v>282</v>
      </c>
    </row>
    <row r="186" spans="1:3" ht="30" x14ac:dyDescent="0.25">
      <c r="A186" s="173" t="s">
        <v>350</v>
      </c>
      <c r="B186" s="175" t="s">
        <v>16</v>
      </c>
      <c r="C186" s="9" t="s">
        <v>131</v>
      </c>
    </row>
    <row r="187" spans="1:3" x14ac:dyDescent="0.25">
      <c r="A187" s="174"/>
      <c r="B187" s="176"/>
      <c r="C187" s="9" t="s">
        <v>132</v>
      </c>
    </row>
    <row r="188" spans="1:3" x14ac:dyDescent="0.25">
      <c r="A188" s="174"/>
      <c r="B188" s="176"/>
      <c r="C188" s="9" t="s">
        <v>133</v>
      </c>
    </row>
    <row r="189" spans="1:3" ht="30" x14ac:dyDescent="0.25">
      <c r="A189" s="173" t="s">
        <v>351</v>
      </c>
      <c r="B189" s="175" t="s">
        <v>134</v>
      </c>
      <c r="C189" s="9" t="s">
        <v>135</v>
      </c>
    </row>
    <row r="190" spans="1:3" x14ac:dyDescent="0.25">
      <c r="A190" s="174"/>
      <c r="B190" s="176"/>
      <c r="C190" s="9" t="s">
        <v>136</v>
      </c>
    </row>
    <row r="191" spans="1:3" x14ac:dyDescent="0.25">
      <c r="A191" s="174"/>
      <c r="B191" s="176"/>
      <c r="C191" s="9" t="s">
        <v>137</v>
      </c>
    </row>
    <row r="192" spans="1:3" x14ac:dyDescent="0.25">
      <c r="A192" s="174"/>
      <c r="B192" s="176"/>
      <c r="C192" s="9" t="s">
        <v>138</v>
      </c>
    </row>
    <row r="193" spans="1:3" x14ac:dyDescent="0.25">
      <c r="A193" s="174"/>
      <c r="B193" s="176"/>
      <c r="C193" s="9" t="s">
        <v>139</v>
      </c>
    </row>
    <row r="194" spans="1:3" ht="30" x14ac:dyDescent="0.25">
      <c r="A194" s="8" t="s">
        <v>352</v>
      </c>
      <c r="B194" s="4" t="s">
        <v>140</v>
      </c>
      <c r="C194" s="3" t="s">
        <v>141</v>
      </c>
    </row>
    <row r="195" spans="1:3" ht="30" x14ac:dyDescent="0.25">
      <c r="A195" s="174" t="s">
        <v>353</v>
      </c>
      <c r="B195" s="176" t="s">
        <v>142</v>
      </c>
      <c r="C195" s="3" t="s">
        <v>143</v>
      </c>
    </row>
    <row r="196" spans="1:3" x14ac:dyDescent="0.25">
      <c r="A196" s="174"/>
      <c r="B196" s="176"/>
      <c r="C196" s="3"/>
    </row>
    <row r="197" spans="1:3" ht="16.5" x14ac:dyDescent="0.25">
      <c r="A197" s="174"/>
      <c r="B197" s="176"/>
      <c r="C197" s="2" t="s">
        <v>283</v>
      </c>
    </row>
    <row r="198" spans="1:3" x14ac:dyDescent="0.25">
      <c r="A198" s="174"/>
      <c r="B198" s="176"/>
      <c r="C198" s="3"/>
    </row>
    <row r="199" spans="1:3" ht="16.5" x14ac:dyDescent="0.25">
      <c r="A199" s="174"/>
      <c r="B199" s="176"/>
      <c r="C199" s="3" t="s">
        <v>284</v>
      </c>
    </row>
    <row r="200" spans="1:3" ht="16.5" x14ac:dyDescent="0.25">
      <c r="A200" s="174"/>
      <c r="B200" s="176"/>
      <c r="C200" s="3" t="s">
        <v>238</v>
      </c>
    </row>
    <row r="201" spans="1:3" ht="16.5" x14ac:dyDescent="0.25">
      <c r="A201" s="174"/>
      <c r="B201" s="176"/>
      <c r="C201" s="3" t="s">
        <v>285</v>
      </c>
    </row>
    <row r="202" spans="1:3" ht="31.5" x14ac:dyDescent="0.25">
      <c r="A202" s="174"/>
      <c r="B202" s="176"/>
      <c r="C202" s="3" t="s">
        <v>286</v>
      </c>
    </row>
    <row r="203" spans="1:3" ht="60" x14ac:dyDescent="0.25">
      <c r="A203" s="174"/>
      <c r="B203" s="176"/>
      <c r="C203" s="3" t="s">
        <v>144</v>
      </c>
    </row>
    <row r="204" spans="1:3" ht="30" x14ac:dyDescent="0.25">
      <c r="A204" s="8" t="s">
        <v>354</v>
      </c>
      <c r="B204" s="4" t="s">
        <v>145</v>
      </c>
      <c r="C204" s="3" t="s">
        <v>146</v>
      </c>
    </row>
    <row r="205" spans="1:3" ht="30" x14ac:dyDescent="0.25">
      <c r="A205" s="8" t="s">
        <v>355</v>
      </c>
      <c r="B205" s="4" t="s">
        <v>147</v>
      </c>
      <c r="C205" s="3" t="s">
        <v>148</v>
      </c>
    </row>
    <row r="206" spans="1:3" ht="60" x14ac:dyDescent="0.25">
      <c r="A206" s="173" t="s">
        <v>356</v>
      </c>
      <c r="B206" s="175" t="s">
        <v>149</v>
      </c>
      <c r="C206" s="9" t="s">
        <v>150</v>
      </c>
    </row>
    <row r="207" spans="1:3" x14ac:dyDescent="0.25">
      <c r="A207" s="174"/>
      <c r="B207" s="176"/>
      <c r="C207" s="9" t="s">
        <v>151</v>
      </c>
    </row>
    <row r="208" spans="1:3" x14ac:dyDescent="0.25">
      <c r="A208" s="174"/>
      <c r="B208" s="176"/>
      <c r="C208" s="9" t="s">
        <v>152</v>
      </c>
    </row>
    <row r="209" spans="1:3" ht="105" x14ac:dyDescent="0.25">
      <c r="A209" s="174"/>
      <c r="B209" s="176"/>
      <c r="C209" s="9" t="s">
        <v>153</v>
      </c>
    </row>
    <row r="210" spans="1:3" ht="30" x14ac:dyDescent="0.25">
      <c r="A210" s="173" t="s">
        <v>357</v>
      </c>
      <c r="B210" s="175" t="s">
        <v>154</v>
      </c>
      <c r="C210" s="9" t="s">
        <v>155</v>
      </c>
    </row>
    <row r="211" spans="1:3" x14ac:dyDescent="0.25">
      <c r="A211" s="174"/>
      <c r="B211" s="176"/>
      <c r="C211" s="9" t="s">
        <v>156</v>
      </c>
    </row>
    <row r="212" spans="1:3" x14ac:dyDescent="0.25">
      <c r="A212" s="174"/>
      <c r="B212" s="176"/>
      <c r="C212" s="9" t="s">
        <v>157</v>
      </c>
    </row>
    <row r="213" spans="1:3" x14ac:dyDescent="0.25">
      <c r="A213" s="174"/>
      <c r="B213" s="176"/>
      <c r="C213" s="9" t="s">
        <v>158</v>
      </c>
    </row>
    <row r="214" spans="1:3" x14ac:dyDescent="0.25">
      <c r="A214" s="174"/>
      <c r="B214" s="176"/>
      <c r="C214" s="9" t="s">
        <v>159</v>
      </c>
    </row>
    <row r="215" spans="1:3" x14ac:dyDescent="0.25">
      <c r="A215" s="174"/>
      <c r="B215" s="176"/>
      <c r="C215" s="9" t="s">
        <v>160</v>
      </c>
    </row>
    <row r="216" spans="1:3" x14ac:dyDescent="0.25">
      <c r="A216" s="174"/>
      <c r="B216" s="176"/>
      <c r="C216" s="9" t="s">
        <v>161</v>
      </c>
    </row>
    <row r="217" spans="1:3" ht="30" x14ac:dyDescent="0.25">
      <c r="A217" s="173" t="s">
        <v>358</v>
      </c>
      <c r="B217" s="175" t="s">
        <v>162</v>
      </c>
      <c r="C217" s="9" t="s">
        <v>163</v>
      </c>
    </row>
    <row r="218" spans="1:3" x14ac:dyDescent="0.25">
      <c r="A218" s="174"/>
      <c r="B218" s="176"/>
      <c r="C218" s="9" t="s">
        <v>164</v>
      </c>
    </row>
    <row r="219" spans="1:3" x14ac:dyDescent="0.25">
      <c r="A219" s="174"/>
      <c r="B219" s="176"/>
      <c r="C219" s="9" t="s">
        <v>165</v>
      </c>
    </row>
    <row r="220" spans="1:3" x14ac:dyDescent="0.25">
      <c r="A220" s="174"/>
      <c r="B220" s="176"/>
      <c r="C220" s="9" t="s">
        <v>166</v>
      </c>
    </row>
    <row r="221" spans="1:3" x14ac:dyDescent="0.25">
      <c r="A221" s="174" t="s">
        <v>359</v>
      </c>
      <c r="B221" s="176" t="s">
        <v>167</v>
      </c>
      <c r="C221" s="3" t="s">
        <v>168</v>
      </c>
    </row>
    <row r="222" spans="1:3" x14ac:dyDescent="0.25">
      <c r="A222" s="174"/>
      <c r="B222" s="176"/>
      <c r="C222" s="3"/>
    </row>
    <row r="223" spans="1:3" ht="16.5" x14ac:dyDescent="0.25">
      <c r="A223" s="174"/>
      <c r="B223" s="176"/>
      <c r="C223" s="2" t="s">
        <v>287</v>
      </c>
    </row>
    <row r="224" spans="1:3" x14ac:dyDescent="0.25">
      <c r="A224" s="174"/>
      <c r="B224" s="176"/>
      <c r="C224" s="3"/>
    </row>
    <row r="225" spans="1:3" ht="16.5" x14ac:dyDescent="0.25">
      <c r="A225" s="174"/>
      <c r="B225" s="176"/>
      <c r="C225" s="3" t="s">
        <v>288</v>
      </c>
    </row>
    <row r="226" spans="1:3" ht="16.5" x14ac:dyDescent="0.25">
      <c r="A226" s="174"/>
      <c r="B226" s="176"/>
      <c r="C226" s="3" t="s">
        <v>289</v>
      </c>
    </row>
    <row r="227" spans="1:3" ht="16.5" x14ac:dyDescent="0.25">
      <c r="A227" s="174"/>
      <c r="B227" s="176"/>
      <c r="C227" s="3" t="s">
        <v>290</v>
      </c>
    </row>
    <row r="228" spans="1:3" ht="16.5" x14ac:dyDescent="0.25">
      <c r="A228" s="174"/>
      <c r="B228" s="176"/>
      <c r="C228" s="3" t="s">
        <v>291</v>
      </c>
    </row>
    <row r="229" spans="1:3" ht="30" x14ac:dyDescent="0.25">
      <c r="A229" s="8" t="s">
        <v>360</v>
      </c>
      <c r="B229" s="4" t="s">
        <v>169</v>
      </c>
      <c r="C229" s="3" t="s">
        <v>170</v>
      </c>
    </row>
    <row r="230" spans="1:3" ht="30" x14ac:dyDescent="0.25">
      <c r="A230" s="8" t="s">
        <v>361</v>
      </c>
      <c r="B230" s="4" t="s">
        <v>171</v>
      </c>
      <c r="C230" s="3" t="s">
        <v>172</v>
      </c>
    </row>
    <row r="231" spans="1:3" ht="30" x14ac:dyDescent="0.25">
      <c r="A231" s="173" t="s">
        <v>362</v>
      </c>
      <c r="B231" s="175" t="s">
        <v>50</v>
      </c>
      <c r="C231" s="9" t="s">
        <v>51</v>
      </c>
    </row>
    <row r="232" spans="1:3" x14ac:dyDescent="0.25">
      <c r="A232" s="174"/>
      <c r="B232" s="176"/>
      <c r="C232" s="3" t="s">
        <v>173</v>
      </c>
    </row>
    <row r="233" spans="1:3" x14ac:dyDescent="0.25">
      <c r="A233" s="174"/>
      <c r="B233" s="176"/>
      <c r="C233" s="3" t="s">
        <v>174</v>
      </c>
    </row>
    <row r="234" spans="1:3" ht="30" x14ac:dyDescent="0.25">
      <c r="A234" s="174"/>
      <c r="B234" s="176"/>
      <c r="C234" s="3" t="s">
        <v>175</v>
      </c>
    </row>
    <row r="235" spans="1:3" ht="30" x14ac:dyDescent="0.25">
      <c r="A235" s="174"/>
      <c r="B235" s="176"/>
      <c r="C235" s="3" t="s">
        <v>176</v>
      </c>
    </row>
    <row r="236" spans="1:3" x14ac:dyDescent="0.25">
      <c r="A236" s="174"/>
      <c r="B236" s="176"/>
      <c r="C236" s="3" t="s">
        <v>161</v>
      </c>
    </row>
    <row r="237" spans="1:3" ht="75" x14ac:dyDescent="0.25">
      <c r="A237" s="173" t="s">
        <v>363</v>
      </c>
      <c r="B237" s="175" t="s">
        <v>177</v>
      </c>
      <c r="C237" s="9" t="s">
        <v>178</v>
      </c>
    </row>
    <row r="238" spans="1:3" ht="30" x14ac:dyDescent="0.25">
      <c r="A238" s="174"/>
      <c r="B238" s="176"/>
      <c r="C238" s="3" t="s">
        <v>179</v>
      </c>
    </row>
    <row r="239" spans="1:3" x14ac:dyDescent="0.25">
      <c r="A239" s="174"/>
      <c r="B239" s="176"/>
      <c r="C239" s="3" t="s">
        <v>180</v>
      </c>
    </row>
    <row r="240" spans="1:3" ht="30" x14ac:dyDescent="0.25">
      <c r="A240" s="174"/>
      <c r="B240" s="176"/>
      <c r="C240" s="3" t="s">
        <v>181</v>
      </c>
    </row>
    <row r="241" spans="1:3" x14ac:dyDescent="0.25">
      <c r="A241" s="174"/>
      <c r="B241" s="176"/>
      <c r="C241" s="3" t="s">
        <v>182</v>
      </c>
    </row>
    <row r="242" spans="1:3" x14ac:dyDescent="0.25">
      <c r="A242" s="174"/>
      <c r="B242" s="176"/>
      <c r="C242" s="3" t="s">
        <v>183</v>
      </c>
    </row>
    <row r="243" spans="1:3" x14ac:dyDescent="0.25">
      <c r="A243" s="174"/>
      <c r="B243" s="176"/>
      <c r="C243" s="3" t="s">
        <v>184</v>
      </c>
    </row>
    <row r="244" spans="1:3" x14ac:dyDescent="0.25">
      <c r="A244" s="174"/>
      <c r="B244" s="176"/>
      <c r="C244" s="3" t="s">
        <v>185</v>
      </c>
    </row>
    <row r="245" spans="1:3" ht="30" x14ac:dyDescent="0.25">
      <c r="A245" s="174"/>
      <c r="B245" s="176"/>
      <c r="C245" s="3" t="s">
        <v>186</v>
      </c>
    </row>
    <row r="246" spans="1:3" x14ac:dyDescent="0.25">
      <c r="A246" s="174"/>
      <c r="B246" s="176"/>
      <c r="C246" s="3" t="s">
        <v>187</v>
      </c>
    </row>
    <row r="247" spans="1:3" ht="45" x14ac:dyDescent="0.25">
      <c r="A247" s="174" t="s">
        <v>364</v>
      </c>
      <c r="B247" s="176" t="s">
        <v>188</v>
      </c>
      <c r="C247" s="3" t="s">
        <v>189</v>
      </c>
    </row>
    <row r="248" spans="1:3" ht="30" x14ac:dyDescent="0.25">
      <c r="A248" s="174"/>
      <c r="B248" s="176"/>
      <c r="C248" s="3" t="s">
        <v>190</v>
      </c>
    </row>
    <row r="249" spans="1:3" x14ac:dyDescent="0.25">
      <c r="A249" s="174"/>
      <c r="B249" s="176"/>
      <c r="C249" s="3"/>
    </row>
    <row r="250" spans="1:3" ht="16.5" x14ac:dyDescent="0.25">
      <c r="A250" s="174"/>
      <c r="B250" s="176"/>
      <c r="C250" s="2" t="s">
        <v>292</v>
      </c>
    </row>
    <row r="251" spans="1:3" x14ac:dyDescent="0.25">
      <c r="A251" s="174"/>
      <c r="B251" s="176"/>
      <c r="C251" s="3"/>
    </row>
    <row r="252" spans="1:3" ht="16.5" x14ac:dyDescent="0.25">
      <c r="A252" s="174"/>
      <c r="B252" s="176"/>
      <c r="C252" s="3" t="s">
        <v>293</v>
      </c>
    </row>
    <row r="253" spans="1:3" ht="16.5" x14ac:dyDescent="0.25">
      <c r="A253" s="174"/>
      <c r="B253" s="176"/>
      <c r="C253" s="3" t="s">
        <v>238</v>
      </c>
    </row>
    <row r="254" spans="1:3" ht="16.5" x14ac:dyDescent="0.25">
      <c r="A254" s="174"/>
      <c r="B254" s="176"/>
      <c r="C254" s="3" t="s">
        <v>294</v>
      </c>
    </row>
    <row r="255" spans="1:3" ht="16.5" x14ac:dyDescent="0.25">
      <c r="A255" s="174"/>
      <c r="B255" s="176"/>
      <c r="C255" s="3" t="s">
        <v>295</v>
      </c>
    </row>
    <row r="256" spans="1:3" ht="30" x14ac:dyDescent="0.25">
      <c r="A256" s="8" t="s">
        <v>365</v>
      </c>
      <c r="B256" s="4" t="s">
        <v>191</v>
      </c>
      <c r="C256" s="3" t="s">
        <v>192</v>
      </c>
    </row>
    <row r="257" spans="1:3" ht="30" x14ac:dyDescent="0.25">
      <c r="A257" s="8" t="s">
        <v>366</v>
      </c>
      <c r="B257" s="4" t="s">
        <v>193</v>
      </c>
      <c r="C257" s="3" t="s">
        <v>194</v>
      </c>
    </row>
    <row r="258" spans="1:3" ht="30" x14ac:dyDescent="0.25">
      <c r="A258" s="8" t="s">
        <v>367</v>
      </c>
      <c r="B258" s="4" t="s">
        <v>195</v>
      </c>
      <c r="C258" s="3" t="s">
        <v>196</v>
      </c>
    </row>
    <row r="259" spans="1:3" ht="30" x14ac:dyDescent="0.25">
      <c r="A259" s="174" t="s">
        <v>368</v>
      </c>
      <c r="B259" s="176" t="s">
        <v>197</v>
      </c>
      <c r="C259" s="3" t="s">
        <v>198</v>
      </c>
    </row>
    <row r="260" spans="1:3" x14ac:dyDescent="0.25">
      <c r="A260" s="174"/>
      <c r="B260" s="176"/>
      <c r="C260" s="3"/>
    </row>
    <row r="261" spans="1:3" ht="16.5" x14ac:dyDescent="0.25">
      <c r="A261" s="174"/>
      <c r="B261" s="176"/>
      <c r="C261" s="2" t="s">
        <v>296</v>
      </c>
    </row>
    <row r="262" spans="1:3" x14ac:dyDescent="0.25">
      <c r="A262" s="174"/>
      <c r="B262" s="176"/>
      <c r="C262" s="3"/>
    </row>
    <row r="263" spans="1:3" ht="16.5" x14ac:dyDescent="0.25">
      <c r="A263" s="174"/>
      <c r="B263" s="176"/>
      <c r="C263" s="3" t="s">
        <v>297</v>
      </c>
    </row>
    <row r="264" spans="1:3" ht="16.5" x14ac:dyDescent="0.25">
      <c r="A264" s="174"/>
      <c r="B264" s="176"/>
      <c r="C264" s="3" t="s">
        <v>238</v>
      </c>
    </row>
    <row r="265" spans="1:3" ht="16.5" x14ac:dyDescent="0.25">
      <c r="A265" s="174"/>
      <c r="B265" s="176"/>
      <c r="C265" s="3" t="s">
        <v>298</v>
      </c>
    </row>
    <row r="266" spans="1:3" ht="30" x14ac:dyDescent="0.25">
      <c r="A266" s="8" t="s">
        <v>369</v>
      </c>
      <c r="B266" s="4" t="s">
        <v>199</v>
      </c>
      <c r="C266" s="3" t="s">
        <v>200</v>
      </c>
    </row>
    <row r="267" spans="1:3" ht="30" x14ac:dyDescent="0.25">
      <c r="A267" s="8" t="s">
        <v>370</v>
      </c>
      <c r="B267" s="4" t="s">
        <v>201</v>
      </c>
      <c r="C267" s="3" t="s">
        <v>202</v>
      </c>
    </row>
    <row r="268" spans="1:3" ht="45" x14ac:dyDescent="0.25">
      <c r="A268" s="8" t="s">
        <v>371</v>
      </c>
      <c r="B268" s="4" t="s">
        <v>203</v>
      </c>
      <c r="C268" s="3" t="s">
        <v>204</v>
      </c>
    </row>
    <row r="269" spans="1:3" ht="30" x14ac:dyDescent="0.25">
      <c r="A269" s="8" t="s">
        <v>372</v>
      </c>
      <c r="B269" s="4" t="s">
        <v>205</v>
      </c>
      <c r="C269" s="3" t="s">
        <v>206</v>
      </c>
    </row>
    <row r="270" spans="1:3" ht="30" x14ac:dyDescent="0.25">
      <c r="A270" s="173" t="s">
        <v>373</v>
      </c>
      <c r="B270" s="175" t="s">
        <v>74</v>
      </c>
      <c r="C270" s="9" t="s">
        <v>75</v>
      </c>
    </row>
    <row r="271" spans="1:3" x14ac:dyDescent="0.25">
      <c r="A271" s="174"/>
      <c r="B271" s="176"/>
      <c r="C271" s="3" t="s">
        <v>207</v>
      </c>
    </row>
    <row r="272" spans="1:3" x14ac:dyDescent="0.25">
      <c r="A272" s="174"/>
      <c r="B272" s="176"/>
      <c r="C272" s="3" t="s">
        <v>208</v>
      </c>
    </row>
    <row r="273" spans="1:3" x14ac:dyDescent="0.25">
      <c r="A273" s="174"/>
      <c r="B273" s="176"/>
      <c r="C273" s="3" t="s">
        <v>209</v>
      </c>
    </row>
    <row r="274" spans="1:3" ht="30" x14ac:dyDescent="0.25">
      <c r="A274" s="8" t="s">
        <v>374</v>
      </c>
      <c r="B274" s="4" t="s">
        <v>210</v>
      </c>
      <c r="C274" s="3" t="s">
        <v>211</v>
      </c>
    </row>
    <row r="275" spans="1:3" ht="30" x14ac:dyDescent="0.25">
      <c r="A275" s="174" t="s">
        <v>375</v>
      </c>
      <c r="B275" s="176" t="s">
        <v>212</v>
      </c>
      <c r="C275" s="3" t="s">
        <v>213</v>
      </c>
    </row>
    <row r="276" spans="1:3" x14ac:dyDescent="0.25">
      <c r="A276" s="174"/>
      <c r="B276" s="176"/>
      <c r="C276" s="3"/>
    </row>
    <row r="277" spans="1:3" x14ac:dyDescent="0.25">
      <c r="A277" s="174"/>
      <c r="B277" s="176"/>
      <c r="C277" s="5"/>
    </row>
    <row r="278" spans="1:3" x14ac:dyDescent="0.25">
      <c r="A278" s="174"/>
      <c r="B278" s="176"/>
      <c r="C278" s="3"/>
    </row>
    <row r="279" spans="1:3" ht="16.5" x14ac:dyDescent="0.25">
      <c r="A279" s="174"/>
      <c r="B279" s="176"/>
      <c r="C279" s="3" t="s">
        <v>299</v>
      </c>
    </row>
    <row r="280" spans="1:3" ht="16.5" x14ac:dyDescent="0.25">
      <c r="A280" s="174"/>
      <c r="B280" s="176"/>
      <c r="C280" s="3" t="s">
        <v>300</v>
      </c>
    </row>
    <row r="281" spans="1:3" ht="16.5" x14ac:dyDescent="0.25">
      <c r="A281" s="174"/>
      <c r="B281" s="176"/>
      <c r="C281" s="3" t="s">
        <v>254</v>
      </c>
    </row>
    <row r="282" spans="1:3" ht="16.5" x14ac:dyDescent="0.25">
      <c r="A282" s="174"/>
      <c r="B282" s="176"/>
      <c r="C282" s="3" t="s">
        <v>301</v>
      </c>
    </row>
    <row r="283" spans="1:3" ht="16.5" x14ac:dyDescent="0.25">
      <c r="A283" s="174"/>
      <c r="B283" s="176"/>
      <c r="C283" s="3" t="s">
        <v>256</v>
      </c>
    </row>
    <row r="284" spans="1:3" ht="30" x14ac:dyDescent="0.25">
      <c r="A284" s="8" t="s">
        <v>376</v>
      </c>
      <c r="B284" s="4" t="s">
        <v>214</v>
      </c>
      <c r="C284" s="3" t="s">
        <v>215</v>
      </c>
    </row>
    <row r="285" spans="1:3" ht="45" x14ac:dyDescent="0.25">
      <c r="A285" s="11" t="s">
        <v>377</v>
      </c>
      <c r="B285" s="12" t="s">
        <v>216</v>
      </c>
      <c r="C285" s="9" t="s">
        <v>217</v>
      </c>
    </row>
    <row r="286" spans="1:3" ht="45" x14ac:dyDescent="0.25">
      <c r="A286" s="173" t="s">
        <v>378</v>
      </c>
      <c r="B286" s="175" t="s">
        <v>302</v>
      </c>
      <c r="C286" s="9" t="s">
        <v>303</v>
      </c>
    </row>
    <row r="287" spans="1:3" x14ac:dyDescent="0.25">
      <c r="A287" s="174"/>
      <c r="B287" s="176"/>
      <c r="C287" s="9" t="s">
        <v>218</v>
      </c>
    </row>
    <row r="288" spans="1:3" x14ac:dyDescent="0.25">
      <c r="A288" s="174"/>
      <c r="B288" s="176"/>
      <c r="C288" s="9" t="s">
        <v>219</v>
      </c>
    </row>
    <row r="289" spans="1:3" x14ac:dyDescent="0.25">
      <c r="A289" s="174"/>
      <c r="B289" s="176"/>
      <c r="C289" s="9" t="s">
        <v>220</v>
      </c>
    </row>
    <row r="290" spans="1:3" x14ac:dyDescent="0.25">
      <c r="A290" s="174"/>
      <c r="B290" s="176"/>
      <c r="C290" s="9" t="s">
        <v>221</v>
      </c>
    </row>
    <row r="291" spans="1:3" x14ac:dyDescent="0.25">
      <c r="A291" s="174"/>
      <c r="B291" s="176"/>
      <c r="C291" s="9" t="s">
        <v>222</v>
      </c>
    </row>
    <row r="292" spans="1:3" x14ac:dyDescent="0.25">
      <c r="A292" s="174"/>
      <c r="B292" s="176"/>
      <c r="C292" s="9" t="s">
        <v>223</v>
      </c>
    </row>
    <row r="293" spans="1:3" ht="30" x14ac:dyDescent="0.25">
      <c r="A293" s="8" t="s">
        <v>379</v>
      </c>
      <c r="B293" s="4" t="s">
        <v>224</v>
      </c>
      <c r="C293" s="3" t="s">
        <v>225</v>
      </c>
    </row>
    <row r="294" spans="1:3" ht="30" x14ac:dyDescent="0.25">
      <c r="A294" s="174" t="s">
        <v>380</v>
      </c>
      <c r="B294" s="176" t="s">
        <v>226</v>
      </c>
      <c r="C294" s="3" t="s">
        <v>227</v>
      </c>
    </row>
    <row r="295" spans="1:3" x14ac:dyDescent="0.25">
      <c r="A295" s="174"/>
      <c r="B295" s="176"/>
      <c r="C295" s="3"/>
    </row>
    <row r="296" spans="1:3" ht="16.5" x14ac:dyDescent="0.25">
      <c r="A296" s="174"/>
      <c r="B296" s="176"/>
      <c r="C296" s="2" t="s">
        <v>304</v>
      </c>
    </row>
    <row r="297" spans="1:3" x14ac:dyDescent="0.25">
      <c r="A297" s="174"/>
      <c r="B297" s="176"/>
      <c r="C297" s="3"/>
    </row>
    <row r="298" spans="1:3" ht="16.5" x14ac:dyDescent="0.25">
      <c r="A298" s="174"/>
      <c r="B298" s="176"/>
      <c r="C298" s="3" t="s">
        <v>305</v>
      </c>
    </row>
    <row r="299" spans="1:3" ht="16.5" x14ac:dyDescent="0.25">
      <c r="A299" s="174"/>
      <c r="B299" s="176"/>
      <c r="C299" s="3" t="s">
        <v>238</v>
      </c>
    </row>
    <row r="300" spans="1:3" ht="31.5" x14ac:dyDescent="0.25">
      <c r="A300" s="174"/>
      <c r="B300" s="176"/>
      <c r="C300" s="3" t="s">
        <v>306</v>
      </c>
    </row>
    <row r="301" spans="1:3" ht="30" x14ac:dyDescent="0.25">
      <c r="A301" s="174" t="s">
        <v>381</v>
      </c>
      <c r="B301" s="176" t="s">
        <v>228</v>
      </c>
      <c r="C301" s="3" t="s">
        <v>229</v>
      </c>
    </row>
    <row r="302" spans="1:3" x14ac:dyDescent="0.25">
      <c r="A302" s="174"/>
      <c r="B302" s="176"/>
      <c r="C302" s="3"/>
    </row>
    <row r="303" spans="1:3" ht="16.5" x14ac:dyDescent="0.25">
      <c r="A303" s="174"/>
      <c r="B303" s="176"/>
      <c r="C303" s="2" t="s">
        <v>307</v>
      </c>
    </row>
    <row r="304" spans="1:3" x14ac:dyDescent="0.25">
      <c r="A304" s="174"/>
      <c r="B304" s="176"/>
      <c r="C304" s="3"/>
    </row>
    <row r="305" spans="1:3" ht="16.5" x14ac:dyDescent="0.25">
      <c r="A305" s="174"/>
      <c r="B305" s="176"/>
      <c r="C305" s="3" t="s">
        <v>308</v>
      </c>
    </row>
    <row r="306" spans="1:3" ht="16.5" x14ac:dyDescent="0.25">
      <c r="A306" s="174"/>
      <c r="B306" s="176"/>
      <c r="C306" s="3" t="s">
        <v>309</v>
      </c>
    </row>
    <row r="307" spans="1:3" ht="31.5" x14ac:dyDescent="0.25">
      <c r="A307" s="174"/>
      <c r="B307" s="176"/>
      <c r="C307" s="3" t="s">
        <v>310</v>
      </c>
    </row>
    <row r="308" spans="1:3" ht="16.5" x14ac:dyDescent="0.25">
      <c r="A308" s="174"/>
      <c r="B308" s="176"/>
      <c r="C308" s="3" t="s">
        <v>311</v>
      </c>
    </row>
    <row r="309" spans="1:3" ht="30" x14ac:dyDescent="0.25">
      <c r="A309" s="8" t="s">
        <v>383</v>
      </c>
      <c r="B309" s="4" t="s">
        <v>230</v>
      </c>
      <c r="C309" s="3" t="s">
        <v>231</v>
      </c>
    </row>
    <row r="310" spans="1:3" ht="30" x14ac:dyDescent="0.25">
      <c r="A310" s="8" t="s">
        <v>384</v>
      </c>
      <c r="B310" s="4" t="s">
        <v>232</v>
      </c>
      <c r="C310" s="3" t="s">
        <v>233</v>
      </c>
    </row>
    <row r="311" spans="1:3" ht="30" x14ac:dyDescent="0.25">
      <c r="A311" s="8" t="s">
        <v>385</v>
      </c>
      <c r="B311" s="4" t="s">
        <v>234</v>
      </c>
      <c r="C311" s="3" t="s">
        <v>235</v>
      </c>
    </row>
    <row r="312" spans="1:3" ht="45" x14ac:dyDescent="0.25">
      <c r="A312" s="11" t="s">
        <v>382</v>
      </c>
      <c r="B312" s="12" t="s">
        <v>312</v>
      </c>
      <c r="C312" s="9" t="s">
        <v>313</v>
      </c>
    </row>
    <row r="314" spans="1:3" ht="63.75" customHeight="1" x14ac:dyDescent="0.25">
      <c r="A314" s="172" t="s">
        <v>386</v>
      </c>
      <c r="B314" s="172"/>
      <c r="C314" s="172"/>
    </row>
  </sheetData>
  <autoFilter ref="A4:C312"/>
  <mergeCells count="74">
    <mergeCell ref="A5:A13"/>
    <mergeCell ref="B5:B13"/>
    <mergeCell ref="A14:A24"/>
    <mergeCell ref="B14:B24"/>
    <mergeCell ref="A27:A34"/>
    <mergeCell ref="B27:B34"/>
    <mergeCell ref="A35:A42"/>
    <mergeCell ref="B35:B42"/>
    <mergeCell ref="A43:A50"/>
    <mergeCell ref="B43:B50"/>
    <mergeCell ref="A57:A64"/>
    <mergeCell ref="B57:B64"/>
    <mergeCell ref="A65:A69"/>
    <mergeCell ref="B65:B69"/>
    <mergeCell ref="A70:A77"/>
    <mergeCell ref="B70:B77"/>
    <mergeCell ref="A81:A87"/>
    <mergeCell ref="B81:B87"/>
    <mergeCell ref="A88:A96"/>
    <mergeCell ref="B88:B96"/>
    <mergeCell ref="A97:A105"/>
    <mergeCell ref="B97:B105"/>
    <mergeCell ref="A106:A114"/>
    <mergeCell ref="B106:B114"/>
    <mergeCell ref="A115:A123"/>
    <mergeCell ref="B115:B123"/>
    <mergeCell ref="A126:A129"/>
    <mergeCell ref="B126:B129"/>
    <mergeCell ref="A130:A137"/>
    <mergeCell ref="B130:B137"/>
    <mergeCell ref="A138:A146"/>
    <mergeCell ref="B138:B146"/>
    <mergeCell ref="A147:A155"/>
    <mergeCell ref="B147:B155"/>
    <mergeCell ref="A156:A162"/>
    <mergeCell ref="B156:B162"/>
    <mergeCell ref="A164:A170"/>
    <mergeCell ref="B164:B170"/>
    <mergeCell ref="A174:A185"/>
    <mergeCell ref="B174:B185"/>
    <mergeCell ref="A186:A188"/>
    <mergeCell ref="B186:B188"/>
    <mergeCell ref="A189:A193"/>
    <mergeCell ref="B189:B193"/>
    <mergeCell ref="A195:A203"/>
    <mergeCell ref="B195:B203"/>
    <mergeCell ref="A206:A209"/>
    <mergeCell ref="B206:B209"/>
    <mergeCell ref="A237:A246"/>
    <mergeCell ref="B237:B246"/>
    <mergeCell ref="A247:A255"/>
    <mergeCell ref="B247:B255"/>
    <mergeCell ref="A210:A216"/>
    <mergeCell ref="B210:B216"/>
    <mergeCell ref="A217:A220"/>
    <mergeCell ref="B217:B220"/>
    <mergeCell ref="A221:A228"/>
    <mergeCell ref="B221:B228"/>
    <mergeCell ref="A1:C1"/>
    <mergeCell ref="A314:C314"/>
    <mergeCell ref="A286:A292"/>
    <mergeCell ref="B286:B292"/>
    <mergeCell ref="A294:A300"/>
    <mergeCell ref="B294:B300"/>
    <mergeCell ref="A301:A308"/>
    <mergeCell ref="B301:B308"/>
    <mergeCell ref="A259:A265"/>
    <mergeCell ref="B259:B265"/>
    <mergeCell ref="A270:A273"/>
    <mergeCell ref="B270:B273"/>
    <mergeCell ref="A275:A283"/>
    <mergeCell ref="B275:B283"/>
    <mergeCell ref="A231:A236"/>
    <mergeCell ref="B231:B236"/>
  </mergeCells>
  <hyperlinks>
    <hyperlink ref="C170" location="P148" display="P148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25"/>
  <sheetViews>
    <sheetView topLeftCell="A5" zoomScale="70" zoomScaleNormal="70" workbookViewId="0">
      <selection activeCell="O13" sqref="O13"/>
    </sheetView>
  </sheetViews>
  <sheetFormatPr defaultRowHeight="15" x14ac:dyDescent="0.25"/>
  <cols>
    <col min="1" max="1" width="9.140625" style="64"/>
    <col min="2" max="2" width="9.140625" style="31"/>
    <col min="3" max="3" width="46.140625" style="63" customWidth="1"/>
    <col min="4" max="4" width="18" style="64" customWidth="1"/>
    <col min="5" max="5" width="9.28515625" style="64" customWidth="1"/>
    <col min="6" max="6" width="8.42578125" style="64" customWidth="1"/>
    <col min="7" max="10" width="14.42578125" style="54" customWidth="1"/>
    <col min="11" max="11" width="99.42578125" style="63" customWidth="1"/>
    <col min="12" max="12" width="9.140625" style="54"/>
    <col min="13" max="13" width="16.42578125" style="54" customWidth="1"/>
    <col min="14" max="14" width="10.85546875" style="54" bestFit="1" customWidth="1"/>
    <col min="15" max="16384" width="9.140625" style="54"/>
  </cols>
  <sheetData>
    <row r="1" spans="1:11" ht="56.25" x14ac:dyDescent="0.25">
      <c r="K1" s="77" t="s">
        <v>516</v>
      </c>
    </row>
    <row r="2" spans="1:11" ht="24.75" customHeight="1" x14ac:dyDescent="0.25"/>
    <row r="3" spans="1:11" ht="67.5" customHeight="1" x14ac:dyDescent="0.25">
      <c r="A3" s="184" t="s">
        <v>515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ht="33" customHeight="1" x14ac:dyDescent="0.25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1" ht="29.25" customHeight="1" x14ac:dyDescent="0.25">
      <c r="A5" s="186" t="s">
        <v>514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</row>
    <row r="7" spans="1:11" ht="15" customHeight="1" x14ac:dyDescent="0.25">
      <c r="A7" s="190" t="s">
        <v>422</v>
      </c>
      <c r="B7" s="191" t="s">
        <v>465</v>
      </c>
      <c r="C7" s="192" t="s">
        <v>4</v>
      </c>
      <c r="D7" s="179" t="s">
        <v>424</v>
      </c>
      <c r="E7" s="179" t="s">
        <v>425</v>
      </c>
      <c r="F7" s="179" t="s">
        <v>426</v>
      </c>
      <c r="G7" s="181" t="s">
        <v>423</v>
      </c>
      <c r="H7" s="182"/>
      <c r="I7" s="182"/>
      <c r="J7" s="183"/>
      <c r="K7" s="188" t="s">
        <v>5</v>
      </c>
    </row>
    <row r="8" spans="1:11" ht="45" customHeight="1" x14ac:dyDescent="0.25">
      <c r="A8" s="190"/>
      <c r="B8" s="191"/>
      <c r="C8" s="192"/>
      <c r="D8" s="180"/>
      <c r="E8" s="180"/>
      <c r="F8" s="180"/>
      <c r="G8" s="44" t="s">
        <v>389</v>
      </c>
      <c r="H8" s="44" t="s">
        <v>390</v>
      </c>
      <c r="I8" s="44" t="s">
        <v>391</v>
      </c>
      <c r="J8" s="44" t="s">
        <v>464</v>
      </c>
      <c r="K8" s="189"/>
    </row>
    <row r="9" spans="1:11" s="65" customFormat="1" x14ac:dyDescent="0.25">
      <c r="A9" s="27">
        <v>1</v>
      </c>
      <c r="B9" s="32"/>
      <c r="C9" s="29">
        <v>2</v>
      </c>
      <c r="D9" s="27" t="s">
        <v>461</v>
      </c>
      <c r="E9" s="27" t="s">
        <v>462</v>
      </c>
      <c r="F9" s="27" t="s">
        <v>463</v>
      </c>
      <c r="G9" s="27">
        <v>7</v>
      </c>
      <c r="H9" s="27">
        <v>8</v>
      </c>
      <c r="I9" s="27">
        <v>9</v>
      </c>
      <c r="J9" s="27">
        <v>10</v>
      </c>
      <c r="K9" s="29">
        <v>12</v>
      </c>
    </row>
    <row r="10" spans="1:11" x14ac:dyDescent="0.25">
      <c r="A10" s="25" t="s">
        <v>451</v>
      </c>
      <c r="B10" s="33"/>
      <c r="C10" s="30" t="s">
        <v>488</v>
      </c>
      <c r="D10" s="25" t="s">
        <v>451</v>
      </c>
      <c r="E10" s="25" t="s">
        <v>451</v>
      </c>
      <c r="F10" s="25" t="s">
        <v>451</v>
      </c>
      <c r="G10" s="24">
        <f>G11+G24</f>
        <v>0</v>
      </c>
      <c r="H10" s="24">
        <f>H11+H24</f>
        <v>0</v>
      </c>
      <c r="I10" s="24">
        <f>I11+I24</f>
        <v>0</v>
      </c>
      <c r="J10" s="24">
        <f>J11+J24</f>
        <v>0</v>
      </c>
      <c r="K10" s="30"/>
    </row>
    <row r="11" spans="1:11" ht="114" x14ac:dyDescent="0.25">
      <c r="A11" s="62" t="s">
        <v>392</v>
      </c>
      <c r="B11" s="39" t="s">
        <v>505</v>
      </c>
      <c r="C11" s="66" t="s">
        <v>6</v>
      </c>
      <c r="D11" s="45" t="s">
        <v>451</v>
      </c>
      <c r="E11" s="45" t="s">
        <v>446</v>
      </c>
      <c r="F11" s="45" t="s">
        <v>451</v>
      </c>
      <c r="G11" s="28">
        <f>G12+G14+G16+G20</f>
        <v>0</v>
      </c>
      <c r="H11" s="28">
        <f>H12+H14+H16+H20</f>
        <v>0</v>
      </c>
      <c r="I11" s="28">
        <f>I12+I14+I16+I20</f>
        <v>0</v>
      </c>
      <c r="J11" s="28">
        <f>J12+J14+J16+J20</f>
        <v>0</v>
      </c>
      <c r="K11" s="51" t="s">
        <v>474</v>
      </c>
    </row>
    <row r="12" spans="1:11" ht="30" x14ac:dyDescent="0.25">
      <c r="A12" s="36" t="s">
        <v>0</v>
      </c>
      <c r="B12" s="41" t="s">
        <v>316</v>
      </c>
      <c r="C12" s="26" t="s">
        <v>16</v>
      </c>
      <c r="D12" s="47" t="s">
        <v>451</v>
      </c>
      <c r="E12" s="47" t="s">
        <v>446</v>
      </c>
      <c r="F12" s="47">
        <v>221</v>
      </c>
      <c r="G12" s="38">
        <f>G13</f>
        <v>0</v>
      </c>
      <c r="H12" s="38">
        <f>H13</f>
        <v>0</v>
      </c>
      <c r="I12" s="38">
        <f>I13</f>
        <v>0</v>
      </c>
      <c r="J12" s="38">
        <f>J13</f>
        <v>0</v>
      </c>
      <c r="K12" s="26" t="s">
        <v>466</v>
      </c>
    </row>
    <row r="13" spans="1:11" ht="133.5" customHeight="1" x14ac:dyDescent="0.25">
      <c r="A13" s="37" t="s">
        <v>393</v>
      </c>
      <c r="B13" s="40" t="s">
        <v>327</v>
      </c>
      <c r="C13" s="23" t="s">
        <v>46</v>
      </c>
      <c r="D13" s="46" t="s">
        <v>448</v>
      </c>
      <c r="E13" s="46" t="s">
        <v>446</v>
      </c>
      <c r="F13" s="46" t="s">
        <v>428</v>
      </c>
      <c r="G13" s="42"/>
      <c r="H13" s="42"/>
      <c r="I13" s="42"/>
      <c r="J13" s="42"/>
      <c r="K13" s="78" t="s">
        <v>523</v>
      </c>
    </row>
    <row r="14" spans="1:11" ht="60" x14ac:dyDescent="0.25">
      <c r="A14" s="36" t="s">
        <v>1</v>
      </c>
      <c r="B14" s="41" t="s">
        <v>320</v>
      </c>
      <c r="C14" s="26" t="s">
        <v>50</v>
      </c>
      <c r="D14" s="47" t="s">
        <v>451</v>
      </c>
      <c r="E14" s="47" t="s">
        <v>446</v>
      </c>
      <c r="F14" s="47" t="s">
        <v>431</v>
      </c>
      <c r="G14" s="38">
        <f>G15</f>
        <v>0</v>
      </c>
      <c r="H14" s="38">
        <f>H15</f>
        <v>0</v>
      </c>
      <c r="I14" s="38">
        <f>I15</f>
        <v>0</v>
      </c>
      <c r="J14" s="38">
        <f>J15</f>
        <v>0</v>
      </c>
      <c r="K14" s="26" t="s">
        <v>467</v>
      </c>
    </row>
    <row r="15" spans="1:11" ht="186" customHeight="1" x14ac:dyDescent="0.25">
      <c r="A15" s="37" t="s">
        <v>394</v>
      </c>
      <c r="B15" s="40" t="s">
        <v>320</v>
      </c>
      <c r="C15" s="23" t="s">
        <v>472</v>
      </c>
      <c r="D15" s="46" t="s">
        <v>448</v>
      </c>
      <c r="E15" s="46" t="s">
        <v>446</v>
      </c>
      <c r="F15" s="46" t="s">
        <v>431</v>
      </c>
      <c r="G15" s="42"/>
      <c r="H15" s="42"/>
      <c r="I15" s="42"/>
      <c r="J15" s="42"/>
      <c r="K15" s="78" t="s">
        <v>524</v>
      </c>
    </row>
    <row r="16" spans="1:11" ht="60" x14ac:dyDescent="0.25">
      <c r="A16" s="36" t="s">
        <v>2</v>
      </c>
      <c r="B16" s="41" t="s">
        <v>328</v>
      </c>
      <c r="C16" s="67" t="s">
        <v>59</v>
      </c>
      <c r="D16" s="47" t="s">
        <v>451</v>
      </c>
      <c r="E16" s="47" t="s">
        <v>446</v>
      </c>
      <c r="F16" s="47" t="s">
        <v>432</v>
      </c>
      <c r="G16" s="38">
        <f>G17</f>
        <v>0</v>
      </c>
      <c r="H16" s="38">
        <f>H17</f>
        <v>0</v>
      </c>
      <c r="I16" s="38">
        <f>I17</f>
        <v>0</v>
      </c>
      <c r="J16" s="38">
        <f>J17</f>
        <v>0</v>
      </c>
      <c r="K16" s="26" t="s">
        <v>468</v>
      </c>
    </row>
    <row r="17" spans="1:11" ht="84.75" customHeight="1" x14ac:dyDescent="0.25">
      <c r="A17" s="37" t="s">
        <v>395</v>
      </c>
      <c r="B17" s="40" t="s">
        <v>328</v>
      </c>
      <c r="C17" s="35" t="s">
        <v>65</v>
      </c>
      <c r="D17" s="46" t="s">
        <v>451</v>
      </c>
      <c r="E17" s="46" t="s">
        <v>446</v>
      </c>
      <c r="F17" s="46" t="s">
        <v>432</v>
      </c>
      <c r="G17" s="42">
        <f>SUM(G18:G19)</f>
        <v>0</v>
      </c>
      <c r="H17" s="42">
        <f>SUM(H18:H19)</f>
        <v>0</v>
      </c>
      <c r="I17" s="42">
        <f>SUM(I18:I19)</f>
        <v>0</v>
      </c>
      <c r="J17" s="42">
        <f>SUM(J18:J19)</f>
        <v>0</v>
      </c>
      <c r="K17" s="23" t="s">
        <v>469</v>
      </c>
    </row>
    <row r="18" spans="1:11" ht="105" x14ac:dyDescent="0.25">
      <c r="A18" s="52" t="s">
        <v>396</v>
      </c>
      <c r="B18" s="34" t="s">
        <v>329</v>
      </c>
      <c r="C18" s="35" t="s">
        <v>471</v>
      </c>
      <c r="D18" s="50" t="s">
        <v>449</v>
      </c>
      <c r="E18" s="50" t="s">
        <v>446</v>
      </c>
      <c r="F18" s="50" t="s">
        <v>432</v>
      </c>
      <c r="G18" s="49"/>
      <c r="H18" s="49"/>
      <c r="I18" s="49"/>
      <c r="J18" s="49"/>
      <c r="K18" s="23" t="s">
        <v>530</v>
      </c>
    </row>
    <row r="19" spans="1:11" ht="105" x14ac:dyDescent="0.25">
      <c r="A19" s="37" t="s">
        <v>494</v>
      </c>
      <c r="B19" s="34" t="s">
        <v>329</v>
      </c>
      <c r="C19" s="35" t="s">
        <v>470</v>
      </c>
      <c r="D19" s="46" t="s">
        <v>448</v>
      </c>
      <c r="E19" s="46" t="s">
        <v>446</v>
      </c>
      <c r="F19" s="46" t="s">
        <v>432</v>
      </c>
      <c r="G19" s="42"/>
      <c r="H19" s="42"/>
      <c r="I19" s="42"/>
      <c r="J19" s="42"/>
      <c r="K19" s="23" t="s">
        <v>531</v>
      </c>
    </row>
    <row r="20" spans="1:11" ht="105" x14ac:dyDescent="0.25">
      <c r="A20" s="36" t="s">
        <v>397</v>
      </c>
      <c r="B20" s="41" t="s">
        <v>340</v>
      </c>
      <c r="C20" s="26" t="s">
        <v>99</v>
      </c>
      <c r="D20" s="47" t="s">
        <v>451</v>
      </c>
      <c r="E20" s="47" t="s">
        <v>446</v>
      </c>
      <c r="F20" s="47" t="s">
        <v>434</v>
      </c>
      <c r="G20" s="38">
        <f>G21+G22+G23</f>
        <v>0</v>
      </c>
      <c r="H20" s="38">
        <f>H21+H22+H23</f>
        <v>0</v>
      </c>
      <c r="I20" s="38">
        <f>I21+I22+I23</f>
        <v>0</v>
      </c>
      <c r="J20" s="38">
        <f>J21+J22+J23</f>
        <v>0</v>
      </c>
      <c r="K20" s="26" t="s">
        <v>473</v>
      </c>
    </row>
    <row r="21" spans="1:11" ht="150.75" customHeight="1" x14ac:dyDescent="0.25">
      <c r="A21" s="37" t="s">
        <v>398</v>
      </c>
      <c r="B21" s="40" t="s">
        <v>345</v>
      </c>
      <c r="C21" s="23" t="s">
        <v>112</v>
      </c>
      <c r="D21" s="46" t="s">
        <v>448</v>
      </c>
      <c r="E21" s="46" t="s">
        <v>446</v>
      </c>
      <c r="F21" s="46" t="s">
        <v>434</v>
      </c>
      <c r="G21" s="42"/>
      <c r="H21" s="42"/>
      <c r="I21" s="42"/>
      <c r="J21" s="42"/>
      <c r="K21" s="23" t="s">
        <v>491</v>
      </c>
    </row>
    <row r="22" spans="1:11" ht="66.75" customHeight="1" x14ac:dyDescent="0.25">
      <c r="A22" s="37" t="s">
        <v>399</v>
      </c>
      <c r="B22" s="40" t="s">
        <v>347</v>
      </c>
      <c r="C22" s="23" t="s">
        <v>489</v>
      </c>
      <c r="D22" s="46" t="s">
        <v>448</v>
      </c>
      <c r="E22" s="46" t="s">
        <v>446</v>
      </c>
      <c r="F22" s="46" t="s">
        <v>434</v>
      </c>
      <c r="G22" s="42"/>
      <c r="H22" s="42"/>
      <c r="I22" s="42"/>
      <c r="J22" s="42"/>
      <c r="K22" s="23" t="s">
        <v>490</v>
      </c>
    </row>
    <row r="23" spans="1:11" ht="165" x14ac:dyDescent="0.25">
      <c r="A23" s="37" t="s">
        <v>400</v>
      </c>
      <c r="B23" s="40" t="s">
        <v>349</v>
      </c>
      <c r="C23" s="69" t="s">
        <v>121</v>
      </c>
      <c r="D23" s="46" t="s">
        <v>448</v>
      </c>
      <c r="E23" s="46" t="s">
        <v>446</v>
      </c>
      <c r="F23" s="46" t="s">
        <v>434</v>
      </c>
      <c r="G23" s="42"/>
      <c r="H23" s="42"/>
      <c r="I23" s="42"/>
      <c r="J23" s="42"/>
      <c r="K23" s="78" t="s">
        <v>525</v>
      </c>
    </row>
    <row r="24" spans="1:11" ht="277.5" customHeight="1" x14ac:dyDescent="0.25">
      <c r="A24" s="62" t="s">
        <v>401</v>
      </c>
      <c r="B24" s="39" t="s">
        <v>506</v>
      </c>
      <c r="C24" s="66" t="s">
        <v>402</v>
      </c>
      <c r="D24" s="45" t="s">
        <v>451</v>
      </c>
      <c r="E24" s="45" t="s">
        <v>460</v>
      </c>
      <c r="F24" s="45" t="s">
        <v>451</v>
      </c>
      <c r="G24" s="43">
        <f>G25+G29+G33+G35+G38+G41+G47</f>
        <v>0</v>
      </c>
      <c r="H24" s="43">
        <f>H25+H29+H33+H35+H38+H41+H47</f>
        <v>0</v>
      </c>
      <c r="I24" s="43">
        <f>I25+I29+I33+I35+I38+I41+I47</f>
        <v>0</v>
      </c>
      <c r="J24" s="43">
        <f>J25+J29+J33+J35+J38+J41+J47</f>
        <v>0</v>
      </c>
      <c r="K24" s="51" t="s">
        <v>513</v>
      </c>
    </row>
    <row r="25" spans="1:11" ht="30" x14ac:dyDescent="0.25">
      <c r="A25" s="36" t="s">
        <v>403</v>
      </c>
      <c r="B25" s="41" t="s">
        <v>350</v>
      </c>
      <c r="C25" s="70" t="s">
        <v>16</v>
      </c>
      <c r="D25" s="47"/>
      <c r="E25" s="47" t="s">
        <v>427</v>
      </c>
      <c r="F25" s="47" t="s">
        <v>428</v>
      </c>
      <c r="G25" s="38">
        <f>SUM(G26)</f>
        <v>0</v>
      </c>
      <c r="H25" s="38">
        <f>SUM(H26)</f>
        <v>0</v>
      </c>
      <c r="I25" s="38">
        <f>SUM(I26)</f>
        <v>0</v>
      </c>
      <c r="J25" s="38">
        <f>SUM(J26)</f>
        <v>0</v>
      </c>
      <c r="K25" s="59" t="s">
        <v>492</v>
      </c>
    </row>
    <row r="26" spans="1:11" s="55" customFormat="1" ht="171.75" customHeight="1" x14ac:dyDescent="0.25">
      <c r="A26" s="13" t="s">
        <v>475</v>
      </c>
      <c r="B26" s="57" t="s">
        <v>350</v>
      </c>
      <c r="C26" s="73" t="s">
        <v>476</v>
      </c>
      <c r="D26" s="48"/>
      <c r="E26" s="48" t="s">
        <v>427</v>
      </c>
      <c r="F26" s="48" t="s">
        <v>428</v>
      </c>
      <c r="G26" s="58"/>
      <c r="H26" s="58"/>
      <c r="I26" s="58"/>
      <c r="J26" s="58"/>
      <c r="K26" s="53" t="s">
        <v>532</v>
      </c>
    </row>
    <row r="27" spans="1:11" ht="93" customHeight="1" x14ac:dyDescent="0.25">
      <c r="A27" s="36" t="s">
        <v>351</v>
      </c>
      <c r="B27" s="41" t="s">
        <v>351</v>
      </c>
      <c r="C27" s="70" t="s">
        <v>134</v>
      </c>
      <c r="D27" s="47"/>
      <c r="E27" s="47" t="s">
        <v>427</v>
      </c>
      <c r="F27" s="47" t="s">
        <v>429</v>
      </c>
      <c r="G27" s="38">
        <f>SUM(G28)</f>
        <v>0</v>
      </c>
      <c r="H27" s="38">
        <f>SUM(H28)</f>
        <v>0</v>
      </c>
      <c r="I27" s="38">
        <f>SUM(I28)</f>
        <v>0</v>
      </c>
      <c r="J27" s="38">
        <f>SUM(J28)</f>
        <v>0</v>
      </c>
      <c r="K27" s="26" t="s">
        <v>493</v>
      </c>
    </row>
    <row r="28" spans="1:11" s="55" customFormat="1" ht="171.75" customHeight="1" x14ac:dyDescent="0.25">
      <c r="A28" s="13" t="s">
        <v>405</v>
      </c>
      <c r="B28" s="57"/>
      <c r="C28" s="73"/>
      <c r="D28" s="48"/>
      <c r="E28" s="48" t="s">
        <v>427</v>
      </c>
      <c r="F28" s="48" t="s">
        <v>429</v>
      </c>
      <c r="G28" s="58"/>
      <c r="H28" s="58"/>
      <c r="I28" s="58"/>
      <c r="J28" s="58"/>
      <c r="K28" s="53"/>
    </row>
    <row r="29" spans="1:11" ht="75" x14ac:dyDescent="0.25">
      <c r="A29" s="36" t="s">
        <v>356</v>
      </c>
      <c r="B29" s="41" t="s">
        <v>357</v>
      </c>
      <c r="C29" s="70" t="s">
        <v>154</v>
      </c>
      <c r="D29" s="47" t="s">
        <v>451</v>
      </c>
      <c r="E29" s="47" t="s">
        <v>427</v>
      </c>
      <c r="F29" s="47" t="s">
        <v>430</v>
      </c>
      <c r="G29" s="38">
        <f>SUM(G30:G32)</f>
        <v>0</v>
      </c>
      <c r="H29" s="38">
        <f>SUM(H30:H32)</f>
        <v>0</v>
      </c>
      <c r="I29" s="38">
        <f>SUM(I30:I32)</f>
        <v>0</v>
      </c>
      <c r="J29" s="38">
        <f>SUM(J30:J32)</f>
        <v>0</v>
      </c>
      <c r="K29" s="26" t="s">
        <v>477</v>
      </c>
    </row>
    <row r="30" spans="1:11" ht="220.5" customHeight="1" x14ac:dyDescent="0.25">
      <c r="A30" s="37" t="s">
        <v>495</v>
      </c>
      <c r="B30" s="40" t="s">
        <v>357</v>
      </c>
      <c r="C30" s="71" t="s">
        <v>406</v>
      </c>
      <c r="D30" s="46"/>
      <c r="E30" s="46" t="s">
        <v>427</v>
      </c>
      <c r="F30" s="46" t="s">
        <v>430</v>
      </c>
      <c r="G30" s="42"/>
      <c r="H30" s="42"/>
      <c r="I30" s="42"/>
      <c r="J30" s="42"/>
      <c r="K30" s="23" t="s">
        <v>519</v>
      </c>
    </row>
    <row r="31" spans="1:11" ht="167.25" customHeight="1" x14ac:dyDescent="0.25">
      <c r="A31" s="37" t="s">
        <v>496</v>
      </c>
      <c r="B31" s="40" t="s">
        <v>357</v>
      </c>
      <c r="C31" s="71" t="s">
        <v>407</v>
      </c>
      <c r="D31" s="46"/>
      <c r="E31" s="46" t="s">
        <v>427</v>
      </c>
      <c r="F31" s="46" t="s">
        <v>430</v>
      </c>
      <c r="G31" s="42"/>
      <c r="H31" s="42"/>
      <c r="I31" s="42"/>
      <c r="J31" s="42"/>
      <c r="K31" s="23" t="s">
        <v>520</v>
      </c>
    </row>
    <row r="32" spans="1:11" ht="237" customHeight="1" x14ac:dyDescent="0.25">
      <c r="A32" s="37" t="s">
        <v>497</v>
      </c>
      <c r="B32" s="40" t="s">
        <v>357</v>
      </c>
      <c r="C32" s="71" t="s">
        <v>408</v>
      </c>
      <c r="D32" s="46"/>
      <c r="E32" s="46" t="s">
        <v>427</v>
      </c>
      <c r="F32" s="46" t="s">
        <v>430</v>
      </c>
      <c r="G32" s="42"/>
      <c r="H32" s="42"/>
      <c r="I32" s="42"/>
      <c r="J32" s="42"/>
      <c r="K32" s="23" t="s">
        <v>521</v>
      </c>
    </row>
    <row r="33" spans="1:11" ht="71.25" customHeight="1" x14ac:dyDescent="0.25">
      <c r="A33" s="36" t="s">
        <v>410</v>
      </c>
      <c r="B33" s="41" t="s">
        <v>362</v>
      </c>
      <c r="C33" s="70" t="s">
        <v>50</v>
      </c>
      <c r="D33" s="47" t="s">
        <v>451</v>
      </c>
      <c r="E33" s="47" t="s">
        <v>427</v>
      </c>
      <c r="F33" s="47" t="s">
        <v>431</v>
      </c>
      <c r="G33" s="38">
        <f>SUM(G34)</f>
        <v>0</v>
      </c>
      <c r="H33" s="38">
        <f>SUM(H34)</f>
        <v>0</v>
      </c>
      <c r="I33" s="38">
        <f>SUM(I34)</f>
        <v>0</v>
      </c>
      <c r="J33" s="38">
        <f>SUM(J34)</f>
        <v>0</v>
      </c>
      <c r="K33" s="59" t="s">
        <v>500</v>
      </c>
    </row>
    <row r="34" spans="1:11" s="55" customFormat="1" ht="147" customHeight="1" x14ac:dyDescent="0.25">
      <c r="A34" s="13" t="s">
        <v>498</v>
      </c>
      <c r="B34" s="57" t="s">
        <v>362</v>
      </c>
      <c r="C34" s="74" t="s">
        <v>478</v>
      </c>
      <c r="D34" s="48"/>
      <c r="E34" s="48" t="s">
        <v>427</v>
      </c>
      <c r="F34" s="48" t="s">
        <v>431</v>
      </c>
      <c r="G34" s="58"/>
      <c r="H34" s="58"/>
      <c r="I34" s="58"/>
      <c r="J34" s="58"/>
      <c r="K34" s="53" t="s">
        <v>517</v>
      </c>
    </row>
    <row r="35" spans="1:11" ht="144.75" customHeight="1" x14ac:dyDescent="0.25">
      <c r="A35" s="36" t="s">
        <v>499</v>
      </c>
      <c r="B35" s="41" t="s">
        <v>363</v>
      </c>
      <c r="C35" s="72" t="s">
        <v>177</v>
      </c>
      <c r="D35" s="47" t="s">
        <v>451</v>
      </c>
      <c r="E35" s="47" t="s">
        <v>427</v>
      </c>
      <c r="F35" s="47" t="s">
        <v>432</v>
      </c>
      <c r="G35" s="38">
        <f>SUM(G36:G37)</f>
        <v>0</v>
      </c>
      <c r="H35" s="38">
        <f>SUM(H36:H37)</f>
        <v>0</v>
      </c>
      <c r="I35" s="38">
        <f>SUM(I36:I37)</f>
        <v>0</v>
      </c>
      <c r="J35" s="38">
        <f>SUM(J36:J37)</f>
        <v>0</v>
      </c>
      <c r="K35" s="59" t="s">
        <v>479</v>
      </c>
    </row>
    <row r="36" spans="1:11" ht="171" customHeight="1" x14ac:dyDescent="0.25">
      <c r="A36" s="37" t="s">
        <v>412</v>
      </c>
      <c r="B36" s="40" t="s">
        <v>480</v>
      </c>
      <c r="C36" s="23" t="s">
        <v>411</v>
      </c>
      <c r="D36" s="46"/>
      <c r="E36" s="46" t="s">
        <v>427</v>
      </c>
      <c r="F36" s="46" t="s">
        <v>432</v>
      </c>
      <c r="G36" s="42"/>
      <c r="H36" s="42"/>
      <c r="I36" s="42"/>
      <c r="J36" s="42"/>
      <c r="K36" s="78" t="s">
        <v>526</v>
      </c>
    </row>
    <row r="37" spans="1:11" ht="50.25" customHeight="1" x14ac:dyDescent="0.25">
      <c r="A37" s="37" t="s">
        <v>507</v>
      </c>
      <c r="B37" s="40" t="s">
        <v>364</v>
      </c>
      <c r="C37" s="71" t="s">
        <v>481</v>
      </c>
      <c r="D37" s="46"/>
      <c r="E37" s="46" t="s">
        <v>427</v>
      </c>
      <c r="F37" s="46" t="s">
        <v>432</v>
      </c>
      <c r="G37" s="42"/>
      <c r="H37" s="42"/>
      <c r="I37" s="42"/>
      <c r="J37" s="42"/>
      <c r="K37" s="23" t="s">
        <v>501</v>
      </c>
    </row>
    <row r="38" spans="1:11" ht="60" x14ac:dyDescent="0.25">
      <c r="A38" s="36" t="s">
        <v>414</v>
      </c>
      <c r="B38" s="41" t="s">
        <v>373</v>
      </c>
      <c r="C38" s="70" t="s">
        <v>74</v>
      </c>
      <c r="D38" s="47" t="s">
        <v>451</v>
      </c>
      <c r="E38" s="47" t="s">
        <v>427</v>
      </c>
      <c r="F38" s="47" t="s">
        <v>433</v>
      </c>
      <c r="G38" s="38">
        <f>SUM(G39:G40)</f>
        <v>0</v>
      </c>
      <c r="H38" s="38">
        <f>SUM(H39:H40)</f>
        <v>0</v>
      </c>
      <c r="I38" s="38">
        <f>SUM(I39:I40)</f>
        <v>0</v>
      </c>
      <c r="J38" s="38">
        <f>SUM(J39:J40)</f>
        <v>0</v>
      </c>
      <c r="K38" s="26" t="s">
        <v>482</v>
      </c>
    </row>
    <row r="39" spans="1:11" ht="63.75" customHeight="1" x14ac:dyDescent="0.25">
      <c r="A39" s="37" t="s">
        <v>508</v>
      </c>
      <c r="B39" s="40" t="s">
        <v>375</v>
      </c>
      <c r="C39" s="23" t="s">
        <v>212</v>
      </c>
      <c r="D39" s="46"/>
      <c r="E39" s="46" t="s">
        <v>427</v>
      </c>
      <c r="F39" s="46" t="s">
        <v>433</v>
      </c>
      <c r="G39" s="42"/>
      <c r="H39" s="42"/>
      <c r="I39" s="42"/>
      <c r="J39" s="42"/>
      <c r="K39" s="23" t="s">
        <v>502</v>
      </c>
    </row>
    <row r="40" spans="1:11" ht="153.75" customHeight="1" x14ac:dyDescent="0.25">
      <c r="A40" s="37" t="s">
        <v>509</v>
      </c>
      <c r="B40" s="40" t="s">
        <v>483</v>
      </c>
      <c r="C40" s="23" t="s">
        <v>413</v>
      </c>
      <c r="D40" s="46"/>
      <c r="E40" s="46" t="s">
        <v>427</v>
      </c>
      <c r="F40" s="46" t="s">
        <v>433</v>
      </c>
      <c r="G40" s="42"/>
      <c r="H40" s="42"/>
      <c r="I40" s="42"/>
      <c r="J40" s="42"/>
      <c r="K40" s="78" t="s">
        <v>527</v>
      </c>
    </row>
    <row r="41" spans="1:11" ht="97.5" customHeight="1" x14ac:dyDescent="0.25">
      <c r="A41" s="173" t="s">
        <v>417</v>
      </c>
      <c r="B41" s="194" t="s">
        <v>378</v>
      </c>
      <c r="C41" s="59" t="s">
        <v>415</v>
      </c>
      <c r="D41" s="195" t="s">
        <v>451</v>
      </c>
      <c r="E41" s="195" t="s">
        <v>427</v>
      </c>
      <c r="F41" s="195" t="s">
        <v>434</v>
      </c>
      <c r="G41" s="193">
        <f>SUM(G43:G46)</f>
        <v>0</v>
      </c>
      <c r="H41" s="193">
        <f>SUM(H43:H46)</f>
        <v>0</v>
      </c>
      <c r="I41" s="193">
        <f>SUM(I43:I46)</f>
        <v>0</v>
      </c>
      <c r="J41" s="193">
        <f>SUM(J43:J46)</f>
        <v>0</v>
      </c>
      <c r="K41" s="26" t="s">
        <v>484</v>
      </c>
    </row>
    <row r="42" spans="1:11" ht="1.5" customHeight="1" x14ac:dyDescent="0.25">
      <c r="A42" s="173"/>
      <c r="B42" s="194"/>
      <c r="C42" s="59"/>
      <c r="D42" s="195"/>
      <c r="E42" s="195"/>
      <c r="F42" s="195"/>
      <c r="G42" s="193"/>
      <c r="H42" s="193"/>
      <c r="I42" s="193"/>
      <c r="J42" s="193"/>
      <c r="K42" s="26"/>
    </row>
    <row r="43" spans="1:11" ht="148.5" customHeight="1" x14ac:dyDescent="0.25">
      <c r="A43" s="37" t="s">
        <v>510</v>
      </c>
      <c r="B43" s="40" t="s">
        <v>379</v>
      </c>
      <c r="C43" s="23" t="s">
        <v>224</v>
      </c>
      <c r="D43" s="46"/>
      <c r="E43" s="46" t="s">
        <v>427</v>
      </c>
      <c r="F43" s="48" t="s">
        <v>434</v>
      </c>
      <c r="G43" s="42"/>
      <c r="H43" s="42"/>
      <c r="I43" s="42"/>
      <c r="J43" s="42"/>
      <c r="K43" s="78" t="s">
        <v>518</v>
      </c>
    </row>
    <row r="44" spans="1:11" ht="74.25" customHeight="1" x14ac:dyDescent="0.25">
      <c r="A44" s="37" t="s">
        <v>511</v>
      </c>
      <c r="B44" s="40" t="s">
        <v>380</v>
      </c>
      <c r="C44" s="71" t="s">
        <v>226</v>
      </c>
      <c r="D44" s="46"/>
      <c r="E44" s="46" t="s">
        <v>427</v>
      </c>
      <c r="F44" s="46" t="s">
        <v>434</v>
      </c>
      <c r="G44" s="42"/>
      <c r="H44" s="42"/>
      <c r="I44" s="42"/>
      <c r="J44" s="42"/>
      <c r="K44" s="23" t="s">
        <v>503</v>
      </c>
    </row>
    <row r="45" spans="1:11" ht="60.75" customHeight="1" x14ac:dyDescent="0.25">
      <c r="A45" s="37" t="s">
        <v>366</v>
      </c>
      <c r="B45" s="40" t="s">
        <v>381</v>
      </c>
      <c r="C45" s="69" t="s">
        <v>228</v>
      </c>
      <c r="D45" s="46"/>
      <c r="E45" s="46" t="s">
        <v>427</v>
      </c>
      <c r="F45" s="46" t="s">
        <v>434</v>
      </c>
      <c r="G45" s="42"/>
      <c r="H45" s="42"/>
      <c r="I45" s="42"/>
      <c r="J45" s="42"/>
      <c r="K45" s="23" t="s">
        <v>504</v>
      </c>
    </row>
    <row r="46" spans="1:11" ht="135.75" customHeight="1" x14ac:dyDescent="0.25">
      <c r="A46" s="37" t="s">
        <v>512</v>
      </c>
      <c r="B46" s="40" t="s">
        <v>483</v>
      </c>
      <c r="C46" s="23" t="s">
        <v>416</v>
      </c>
      <c r="D46" s="50"/>
      <c r="E46" s="50" t="s">
        <v>427</v>
      </c>
      <c r="F46" s="50" t="s">
        <v>434</v>
      </c>
      <c r="G46" s="49"/>
      <c r="H46" s="42"/>
      <c r="I46" s="42"/>
      <c r="J46" s="42"/>
      <c r="K46" s="23" t="s">
        <v>528</v>
      </c>
    </row>
    <row r="47" spans="1:11" s="56" customFormat="1" ht="81" customHeight="1" x14ac:dyDescent="0.25">
      <c r="A47" s="36" t="s">
        <v>418</v>
      </c>
      <c r="B47" s="41" t="s">
        <v>382</v>
      </c>
      <c r="C47" s="26" t="s">
        <v>485</v>
      </c>
      <c r="D47" s="60" t="s">
        <v>451</v>
      </c>
      <c r="E47" s="60" t="s">
        <v>427</v>
      </c>
      <c r="F47" s="60" t="s">
        <v>435</v>
      </c>
      <c r="G47" s="61">
        <f>SUM(G48)</f>
        <v>0</v>
      </c>
      <c r="H47" s="61">
        <f>SUM(H48)</f>
        <v>0</v>
      </c>
      <c r="I47" s="61">
        <f>SUM(I48)</f>
        <v>0</v>
      </c>
      <c r="J47" s="61">
        <f>SUM(J48)</f>
        <v>0</v>
      </c>
      <c r="K47" s="26" t="s">
        <v>487</v>
      </c>
    </row>
    <row r="48" spans="1:11" ht="169.5" customHeight="1" x14ac:dyDescent="0.25">
      <c r="A48" s="37" t="s">
        <v>374</v>
      </c>
      <c r="B48" s="57" t="s">
        <v>483</v>
      </c>
      <c r="C48" s="53" t="s">
        <v>486</v>
      </c>
      <c r="D48" s="75"/>
      <c r="E48" s="75" t="s">
        <v>427</v>
      </c>
      <c r="F48" s="75" t="s">
        <v>435</v>
      </c>
      <c r="G48" s="76"/>
      <c r="H48" s="58"/>
      <c r="I48" s="58"/>
      <c r="J48" s="58"/>
      <c r="K48" s="23" t="s">
        <v>529</v>
      </c>
    </row>
    <row r="49" spans="7:10" x14ac:dyDescent="0.25">
      <c r="G49" s="68"/>
      <c r="H49" s="68"/>
      <c r="I49" s="68"/>
      <c r="J49" s="68"/>
    </row>
    <row r="50" spans="7:10" x14ac:dyDescent="0.25">
      <c r="G50" s="68"/>
      <c r="H50" s="68"/>
      <c r="I50" s="68"/>
      <c r="J50" s="68"/>
    </row>
    <row r="51" spans="7:10" x14ac:dyDescent="0.25">
      <c r="G51" s="68"/>
      <c r="H51" s="68"/>
      <c r="I51" s="68"/>
      <c r="J51" s="68"/>
    </row>
    <row r="52" spans="7:10" x14ac:dyDescent="0.25">
      <c r="G52" s="68"/>
      <c r="H52" s="68"/>
      <c r="I52" s="68"/>
      <c r="J52" s="68"/>
    </row>
    <row r="53" spans="7:10" x14ac:dyDescent="0.25">
      <c r="G53" s="68"/>
      <c r="H53" s="68"/>
      <c r="I53" s="68"/>
      <c r="J53" s="68"/>
    </row>
    <row r="54" spans="7:10" x14ac:dyDescent="0.25">
      <c r="G54" s="68"/>
      <c r="H54" s="68"/>
      <c r="I54" s="68"/>
      <c r="J54" s="68"/>
    </row>
    <row r="55" spans="7:10" x14ac:dyDescent="0.25">
      <c r="G55" s="68"/>
      <c r="H55" s="68"/>
      <c r="I55" s="68"/>
      <c r="J55" s="68"/>
    </row>
    <row r="56" spans="7:10" x14ac:dyDescent="0.25">
      <c r="G56" s="68"/>
      <c r="H56" s="68"/>
      <c r="I56" s="68"/>
      <c r="J56" s="68"/>
    </row>
    <row r="57" spans="7:10" x14ac:dyDescent="0.25">
      <c r="G57" s="68"/>
      <c r="H57" s="68"/>
      <c r="I57" s="68"/>
      <c r="J57" s="68"/>
    </row>
    <row r="58" spans="7:10" x14ac:dyDescent="0.25">
      <c r="G58" s="68"/>
      <c r="H58" s="68"/>
      <c r="I58" s="68"/>
      <c r="J58" s="68"/>
    </row>
    <row r="59" spans="7:10" x14ac:dyDescent="0.25">
      <c r="G59" s="68"/>
      <c r="H59" s="68"/>
      <c r="I59" s="68"/>
      <c r="J59" s="68"/>
    </row>
    <row r="60" spans="7:10" x14ac:dyDescent="0.25">
      <c r="G60" s="68"/>
      <c r="H60" s="68"/>
      <c r="I60" s="68"/>
      <c r="J60" s="68"/>
    </row>
    <row r="61" spans="7:10" x14ac:dyDescent="0.25">
      <c r="G61" s="68"/>
      <c r="H61" s="68"/>
      <c r="I61" s="68"/>
      <c r="J61" s="68"/>
    </row>
    <row r="62" spans="7:10" x14ac:dyDescent="0.25">
      <c r="G62" s="68"/>
      <c r="H62" s="68"/>
      <c r="I62" s="68"/>
      <c r="J62" s="68"/>
    </row>
    <row r="63" spans="7:10" x14ac:dyDescent="0.25">
      <c r="G63" s="68"/>
      <c r="H63" s="68"/>
      <c r="I63" s="68"/>
      <c r="J63" s="68"/>
    </row>
    <row r="64" spans="7:10" x14ac:dyDescent="0.25">
      <c r="G64" s="68"/>
      <c r="H64" s="68"/>
      <c r="I64" s="68"/>
      <c r="J64" s="68"/>
    </row>
    <row r="65" spans="7:10" x14ac:dyDescent="0.25">
      <c r="G65" s="68"/>
      <c r="H65" s="68"/>
      <c r="I65" s="68"/>
      <c r="J65" s="68"/>
    </row>
    <row r="66" spans="7:10" x14ac:dyDescent="0.25">
      <c r="G66" s="68"/>
      <c r="H66" s="68"/>
      <c r="I66" s="68"/>
      <c r="J66" s="68"/>
    </row>
    <row r="67" spans="7:10" x14ac:dyDescent="0.25">
      <c r="G67" s="68"/>
      <c r="H67" s="68"/>
      <c r="I67" s="68"/>
      <c r="J67" s="68"/>
    </row>
    <row r="68" spans="7:10" x14ac:dyDescent="0.25">
      <c r="G68" s="68"/>
      <c r="H68" s="68"/>
      <c r="I68" s="68"/>
      <c r="J68" s="68"/>
    </row>
    <row r="69" spans="7:10" x14ac:dyDescent="0.25">
      <c r="G69" s="68"/>
      <c r="H69" s="68"/>
      <c r="I69" s="68"/>
      <c r="J69" s="68"/>
    </row>
    <row r="70" spans="7:10" x14ac:dyDescent="0.25">
      <c r="G70" s="68"/>
      <c r="H70" s="68"/>
      <c r="I70" s="68"/>
      <c r="J70" s="68"/>
    </row>
    <row r="71" spans="7:10" x14ac:dyDescent="0.25">
      <c r="G71" s="68"/>
      <c r="H71" s="68"/>
      <c r="I71" s="68"/>
      <c r="J71" s="68"/>
    </row>
    <row r="72" spans="7:10" x14ac:dyDescent="0.25">
      <c r="G72" s="68"/>
      <c r="H72" s="68"/>
      <c r="I72" s="68"/>
      <c r="J72" s="68"/>
    </row>
    <row r="73" spans="7:10" x14ac:dyDescent="0.25">
      <c r="G73" s="68"/>
      <c r="H73" s="68"/>
      <c r="I73" s="68"/>
      <c r="J73" s="68"/>
    </row>
    <row r="74" spans="7:10" x14ac:dyDescent="0.25">
      <c r="G74" s="68"/>
      <c r="H74" s="68"/>
      <c r="I74" s="68"/>
      <c r="J74" s="68"/>
    </row>
    <row r="75" spans="7:10" x14ac:dyDescent="0.25">
      <c r="G75" s="68"/>
      <c r="H75" s="68"/>
      <c r="I75" s="68"/>
      <c r="J75" s="68"/>
    </row>
    <row r="76" spans="7:10" x14ac:dyDescent="0.25">
      <c r="G76" s="68"/>
      <c r="H76" s="68"/>
      <c r="I76" s="68"/>
      <c r="J76" s="68"/>
    </row>
    <row r="77" spans="7:10" x14ac:dyDescent="0.25">
      <c r="G77" s="68"/>
      <c r="H77" s="68"/>
      <c r="I77" s="68"/>
      <c r="J77" s="68"/>
    </row>
    <row r="78" spans="7:10" x14ac:dyDescent="0.25">
      <c r="G78" s="68"/>
      <c r="H78" s="68"/>
      <c r="I78" s="68"/>
      <c r="J78" s="68"/>
    </row>
    <row r="79" spans="7:10" x14ac:dyDescent="0.25">
      <c r="G79" s="68"/>
      <c r="H79" s="68"/>
      <c r="I79" s="68"/>
      <c r="J79" s="68"/>
    </row>
    <row r="80" spans="7:10" x14ac:dyDescent="0.25">
      <c r="G80" s="68"/>
      <c r="H80" s="68"/>
      <c r="I80" s="68"/>
      <c r="J80" s="68"/>
    </row>
    <row r="81" spans="7:10" x14ac:dyDescent="0.25">
      <c r="G81" s="68"/>
      <c r="H81" s="68"/>
      <c r="I81" s="68"/>
      <c r="J81" s="68"/>
    </row>
    <row r="82" spans="7:10" x14ac:dyDescent="0.25">
      <c r="G82" s="68"/>
      <c r="H82" s="68"/>
      <c r="I82" s="68"/>
      <c r="J82" s="68"/>
    </row>
    <row r="83" spans="7:10" x14ac:dyDescent="0.25">
      <c r="G83" s="68"/>
      <c r="H83" s="68"/>
      <c r="I83" s="68"/>
      <c r="J83" s="68"/>
    </row>
    <row r="84" spans="7:10" x14ac:dyDescent="0.25">
      <c r="G84" s="68"/>
      <c r="H84" s="68"/>
      <c r="I84" s="68"/>
      <c r="J84" s="68"/>
    </row>
    <row r="85" spans="7:10" x14ac:dyDescent="0.25">
      <c r="G85" s="68"/>
      <c r="H85" s="68"/>
      <c r="I85" s="68"/>
      <c r="J85" s="68"/>
    </row>
    <row r="86" spans="7:10" x14ac:dyDescent="0.25">
      <c r="G86" s="68"/>
      <c r="H86" s="68"/>
      <c r="I86" s="68"/>
      <c r="J86" s="68"/>
    </row>
    <row r="87" spans="7:10" x14ac:dyDescent="0.25">
      <c r="G87" s="68"/>
      <c r="H87" s="68"/>
      <c r="I87" s="68"/>
      <c r="J87" s="68"/>
    </row>
    <row r="88" spans="7:10" x14ac:dyDescent="0.25">
      <c r="G88" s="68"/>
      <c r="H88" s="68"/>
      <c r="I88" s="68"/>
      <c r="J88" s="68"/>
    </row>
    <row r="89" spans="7:10" x14ac:dyDescent="0.25">
      <c r="G89" s="68"/>
      <c r="H89" s="68"/>
      <c r="I89" s="68"/>
      <c r="J89" s="68"/>
    </row>
    <row r="90" spans="7:10" x14ac:dyDescent="0.25">
      <c r="G90" s="68"/>
      <c r="H90" s="68"/>
      <c r="I90" s="68"/>
      <c r="J90" s="68"/>
    </row>
    <row r="91" spans="7:10" x14ac:dyDescent="0.25">
      <c r="G91" s="68"/>
      <c r="H91" s="68"/>
      <c r="I91" s="68"/>
      <c r="J91" s="68"/>
    </row>
    <row r="92" spans="7:10" x14ac:dyDescent="0.25">
      <c r="G92" s="68"/>
      <c r="H92" s="68"/>
      <c r="I92" s="68"/>
      <c r="J92" s="68"/>
    </row>
    <row r="93" spans="7:10" x14ac:dyDescent="0.25">
      <c r="G93" s="68"/>
      <c r="H93" s="68"/>
      <c r="I93" s="68"/>
      <c r="J93" s="68"/>
    </row>
    <row r="94" spans="7:10" x14ac:dyDescent="0.25">
      <c r="G94" s="68"/>
      <c r="H94" s="68"/>
      <c r="I94" s="68"/>
      <c r="J94" s="68"/>
    </row>
    <row r="95" spans="7:10" x14ac:dyDescent="0.25">
      <c r="G95" s="68"/>
      <c r="H95" s="68"/>
      <c r="I95" s="68"/>
      <c r="J95" s="68"/>
    </row>
    <row r="96" spans="7:10" x14ac:dyDescent="0.25">
      <c r="G96" s="68"/>
      <c r="H96" s="68"/>
      <c r="I96" s="68"/>
      <c r="J96" s="68"/>
    </row>
    <row r="97" spans="7:10" x14ac:dyDescent="0.25">
      <c r="G97" s="68"/>
      <c r="H97" s="68"/>
      <c r="I97" s="68"/>
      <c r="J97" s="68"/>
    </row>
    <row r="98" spans="7:10" x14ac:dyDescent="0.25">
      <c r="G98" s="68"/>
      <c r="H98" s="68"/>
      <c r="I98" s="68"/>
      <c r="J98" s="68"/>
    </row>
    <row r="99" spans="7:10" x14ac:dyDescent="0.25">
      <c r="G99" s="68"/>
      <c r="H99" s="68"/>
      <c r="I99" s="68"/>
      <c r="J99" s="68"/>
    </row>
    <row r="100" spans="7:10" x14ac:dyDescent="0.25">
      <c r="G100" s="68"/>
      <c r="H100" s="68"/>
      <c r="I100" s="68"/>
      <c r="J100" s="68"/>
    </row>
    <row r="101" spans="7:10" x14ac:dyDescent="0.25">
      <c r="G101" s="68"/>
      <c r="H101" s="68"/>
      <c r="I101" s="68"/>
      <c r="J101" s="68"/>
    </row>
    <row r="102" spans="7:10" x14ac:dyDescent="0.25">
      <c r="G102" s="68"/>
      <c r="H102" s="68"/>
      <c r="I102" s="68"/>
      <c r="J102" s="68"/>
    </row>
    <row r="103" spans="7:10" x14ac:dyDescent="0.25">
      <c r="G103" s="68"/>
      <c r="H103" s="68"/>
      <c r="I103" s="68"/>
      <c r="J103" s="68"/>
    </row>
    <row r="104" spans="7:10" x14ac:dyDescent="0.25">
      <c r="G104" s="68"/>
      <c r="H104" s="68"/>
      <c r="I104" s="68"/>
      <c r="J104" s="68"/>
    </row>
    <row r="105" spans="7:10" x14ac:dyDescent="0.25">
      <c r="G105" s="68"/>
      <c r="H105" s="68"/>
      <c r="I105" s="68"/>
      <c r="J105" s="68"/>
    </row>
    <row r="106" spans="7:10" x14ac:dyDescent="0.25">
      <c r="G106" s="68"/>
      <c r="H106" s="68"/>
      <c r="I106" s="68"/>
      <c r="J106" s="68"/>
    </row>
    <row r="107" spans="7:10" x14ac:dyDescent="0.25">
      <c r="G107" s="68"/>
      <c r="H107" s="68"/>
      <c r="I107" s="68"/>
      <c r="J107" s="68"/>
    </row>
    <row r="108" spans="7:10" x14ac:dyDescent="0.25">
      <c r="G108" s="68"/>
      <c r="H108" s="68"/>
      <c r="I108" s="68"/>
      <c r="J108" s="68"/>
    </row>
    <row r="109" spans="7:10" x14ac:dyDescent="0.25">
      <c r="G109" s="68"/>
      <c r="H109" s="68"/>
      <c r="I109" s="68"/>
      <c r="J109" s="68"/>
    </row>
    <row r="110" spans="7:10" x14ac:dyDescent="0.25">
      <c r="G110" s="68"/>
      <c r="H110" s="68"/>
      <c r="I110" s="68"/>
      <c r="J110" s="68"/>
    </row>
    <row r="111" spans="7:10" x14ac:dyDescent="0.25">
      <c r="G111" s="68"/>
      <c r="H111" s="68"/>
      <c r="I111" s="68"/>
      <c r="J111" s="68"/>
    </row>
    <row r="112" spans="7:10" x14ac:dyDescent="0.25">
      <c r="G112" s="68"/>
      <c r="H112" s="68"/>
      <c r="I112" s="68"/>
      <c r="J112" s="68"/>
    </row>
    <row r="113" spans="7:10" x14ac:dyDescent="0.25">
      <c r="G113" s="68"/>
      <c r="H113" s="68"/>
      <c r="I113" s="68"/>
      <c r="J113" s="68"/>
    </row>
    <row r="114" spans="7:10" x14ac:dyDescent="0.25">
      <c r="G114" s="68"/>
      <c r="H114" s="68"/>
      <c r="I114" s="68"/>
      <c r="J114" s="68"/>
    </row>
    <row r="115" spans="7:10" x14ac:dyDescent="0.25">
      <c r="G115" s="68"/>
      <c r="H115" s="68"/>
      <c r="I115" s="68"/>
      <c r="J115" s="68"/>
    </row>
    <row r="116" spans="7:10" x14ac:dyDescent="0.25">
      <c r="G116" s="68"/>
      <c r="H116" s="68"/>
      <c r="I116" s="68"/>
      <c r="J116" s="68"/>
    </row>
    <row r="117" spans="7:10" x14ac:dyDescent="0.25">
      <c r="G117" s="68"/>
      <c r="H117" s="68"/>
      <c r="I117" s="68"/>
      <c r="J117" s="68"/>
    </row>
    <row r="118" spans="7:10" x14ac:dyDescent="0.25">
      <c r="G118" s="68"/>
      <c r="H118" s="68"/>
      <c r="I118" s="68"/>
      <c r="J118" s="68"/>
    </row>
    <row r="119" spans="7:10" x14ac:dyDescent="0.25">
      <c r="G119" s="68"/>
      <c r="H119" s="68"/>
      <c r="I119" s="68"/>
      <c r="J119" s="68"/>
    </row>
    <row r="120" spans="7:10" x14ac:dyDescent="0.25">
      <c r="G120" s="68"/>
      <c r="H120" s="68"/>
      <c r="I120" s="68"/>
      <c r="J120" s="68"/>
    </row>
    <row r="121" spans="7:10" x14ac:dyDescent="0.25">
      <c r="G121" s="68"/>
      <c r="H121" s="68"/>
      <c r="I121" s="68"/>
      <c r="J121" s="68"/>
    </row>
    <row r="122" spans="7:10" x14ac:dyDescent="0.25">
      <c r="G122" s="68"/>
      <c r="H122" s="68"/>
      <c r="I122" s="68"/>
      <c r="J122" s="68"/>
    </row>
    <row r="123" spans="7:10" x14ac:dyDescent="0.25">
      <c r="G123" s="68"/>
      <c r="H123" s="68"/>
      <c r="I123" s="68"/>
      <c r="J123" s="68"/>
    </row>
    <row r="124" spans="7:10" x14ac:dyDescent="0.25">
      <c r="G124" s="68"/>
      <c r="H124" s="68"/>
      <c r="I124" s="68"/>
      <c r="J124" s="68"/>
    </row>
    <row r="125" spans="7:10" x14ac:dyDescent="0.25">
      <c r="G125" s="68"/>
      <c r="H125" s="68"/>
      <c r="I125" s="68"/>
      <c r="J125" s="68"/>
    </row>
  </sheetData>
  <autoFilter ref="A9:K48"/>
  <mergeCells count="20">
    <mergeCell ref="H41:H42"/>
    <mergeCell ref="I41:I42"/>
    <mergeCell ref="J41:J42"/>
    <mergeCell ref="A41:A42"/>
    <mergeCell ref="B41:B42"/>
    <mergeCell ref="D41:D42"/>
    <mergeCell ref="E41:E42"/>
    <mergeCell ref="F41:F42"/>
    <mergeCell ref="G41:G42"/>
    <mergeCell ref="D7:D8"/>
    <mergeCell ref="E7:E8"/>
    <mergeCell ref="F7:F8"/>
    <mergeCell ref="G7:J7"/>
    <mergeCell ref="A3:K3"/>
    <mergeCell ref="A5:K5"/>
    <mergeCell ref="A4:K4"/>
    <mergeCell ref="K7:K8"/>
    <mergeCell ref="A7:A8"/>
    <mergeCell ref="B7:B8"/>
    <mergeCell ref="C7:C8"/>
  </mergeCells>
  <pageMargins left="0.31496062992125984" right="0.27559055118110237" top="0.23622047244094491" bottom="0.15748031496062992" header="0.15748031496062992" footer="0.15748031496062992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5"/>
  <sheetViews>
    <sheetView workbookViewId="0">
      <selection activeCell="D39" sqref="D39"/>
    </sheetView>
  </sheetViews>
  <sheetFormatPr defaultRowHeight="15" x14ac:dyDescent="0.25"/>
  <cols>
    <col min="1" max="1" width="10.140625" style="7" bestFit="1" customWidth="1"/>
    <col min="2" max="2" width="56.5703125" style="1" customWidth="1"/>
    <col min="3" max="3" width="92" style="1" customWidth="1"/>
    <col min="4" max="4" width="32.7109375" style="1" customWidth="1"/>
    <col min="5" max="16384" width="9.140625" style="1"/>
  </cols>
  <sheetData>
    <row r="1" spans="1:4" ht="52.5" customHeight="1" x14ac:dyDescent="0.25">
      <c r="A1" s="171" t="s">
        <v>387</v>
      </c>
      <c r="B1" s="171"/>
      <c r="C1" s="171"/>
    </row>
    <row r="3" spans="1:4" x14ac:dyDescent="0.25">
      <c r="A3" s="8" t="s">
        <v>3</v>
      </c>
      <c r="B3" s="2" t="s">
        <v>4</v>
      </c>
      <c r="C3" s="2" t="s">
        <v>5</v>
      </c>
    </row>
    <row r="4" spans="1:4" x14ac:dyDescent="0.25">
      <c r="A4" s="8">
        <v>1</v>
      </c>
      <c r="B4" s="2">
        <v>2</v>
      </c>
      <c r="C4" s="2">
        <v>3</v>
      </c>
    </row>
    <row r="5" spans="1:4" ht="30" x14ac:dyDescent="0.25">
      <c r="A5" s="177">
        <v>1</v>
      </c>
      <c r="B5" s="178" t="s">
        <v>6</v>
      </c>
      <c r="C5" s="10" t="s">
        <v>7</v>
      </c>
    </row>
    <row r="6" spans="1:4" x14ac:dyDescent="0.25">
      <c r="A6" s="177"/>
      <c r="B6" s="178"/>
      <c r="C6" s="16" t="s">
        <v>8</v>
      </c>
    </row>
    <row r="7" spans="1:4" x14ac:dyDescent="0.25">
      <c r="A7" s="177"/>
      <c r="B7" s="178"/>
      <c r="C7" s="17" t="s">
        <v>9</v>
      </c>
      <c r="D7" s="18" t="s">
        <v>388</v>
      </c>
    </row>
    <row r="8" spans="1:4" x14ac:dyDescent="0.25">
      <c r="A8" s="177"/>
      <c r="B8" s="178"/>
      <c r="C8" s="16" t="s">
        <v>10</v>
      </c>
    </row>
    <row r="9" spans="1:4" ht="28.5" x14ac:dyDescent="0.25">
      <c r="A9" s="177"/>
      <c r="B9" s="178"/>
      <c r="C9" s="16" t="s">
        <v>11</v>
      </c>
    </row>
    <row r="10" spans="1:4" x14ac:dyDescent="0.25">
      <c r="A10" s="177"/>
      <c r="B10" s="178"/>
      <c r="C10" s="17" t="s">
        <v>12</v>
      </c>
    </row>
    <row r="11" spans="1:4" x14ac:dyDescent="0.25">
      <c r="A11" s="177"/>
      <c r="B11" s="178"/>
      <c r="C11" s="17" t="s">
        <v>13</v>
      </c>
    </row>
    <row r="12" spans="1:4" ht="28.5" x14ac:dyDescent="0.25">
      <c r="A12" s="177"/>
      <c r="B12" s="178"/>
      <c r="C12" s="16" t="s">
        <v>14</v>
      </c>
    </row>
    <row r="13" spans="1:4" x14ac:dyDescent="0.25">
      <c r="A13" s="177"/>
      <c r="B13" s="178"/>
      <c r="C13" s="17" t="s">
        <v>15</v>
      </c>
      <c r="D13" s="22"/>
    </row>
    <row r="14" spans="1:4" ht="30" x14ac:dyDescent="0.25">
      <c r="A14" s="173" t="s">
        <v>316</v>
      </c>
      <c r="B14" s="175" t="s">
        <v>16</v>
      </c>
      <c r="C14" s="9" t="s">
        <v>17</v>
      </c>
    </row>
    <row r="15" spans="1:4" x14ac:dyDescent="0.25">
      <c r="A15" s="173"/>
      <c r="B15" s="175"/>
      <c r="C15" s="17" t="s">
        <v>18</v>
      </c>
    </row>
    <row r="16" spans="1:4" x14ac:dyDescent="0.25">
      <c r="A16" s="173"/>
      <c r="B16" s="175"/>
      <c r="C16" s="17" t="s">
        <v>19</v>
      </c>
    </row>
    <row r="17" spans="1:4" x14ac:dyDescent="0.25">
      <c r="A17" s="173"/>
      <c r="B17" s="175"/>
      <c r="C17" s="17" t="s">
        <v>20</v>
      </c>
    </row>
    <row r="18" spans="1:4" x14ac:dyDescent="0.25">
      <c r="A18" s="173"/>
      <c r="B18" s="175"/>
      <c r="C18" s="17" t="s">
        <v>21</v>
      </c>
    </row>
    <row r="19" spans="1:4" ht="30" x14ac:dyDescent="0.25">
      <c r="A19" s="173"/>
      <c r="B19" s="175"/>
      <c r="C19" s="17" t="s">
        <v>22</v>
      </c>
    </row>
    <row r="20" spans="1:4" ht="30" x14ac:dyDescent="0.25">
      <c r="A20" s="173"/>
      <c r="B20" s="175"/>
      <c r="C20" s="17" t="s">
        <v>23</v>
      </c>
    </row>
    <row r="21" spans="1:4" ht="30" x14ac:dyDescent="0.25">
      <c r="A21" s="173"/>
      <c r="B21" s="175"/>
      <c r="C21" s="17" t="s">
        <v>24</v>
      </c>
    </row>
    <row r="22" spans="1:4" ht="30" x14ac:dyDescent="0.25">
      <c r="A22" s="173"/>
      <c r="B22" s="175"/>
      <c r="C22" s="17" t="s">
        <v>25</v>
      </c>
    </row>
    <row r="23" spans="1:4" ht="30" x14ac:dyDescent="0.25">
      <c r="A23" s="173"/>
      <c r="B23" s="175"/>
      <c r="C23" s="17" t="s">
        <v>26</v>
      </c>
    </row>
    <row r="24" spans="1:4" ht="28.5" x14ac:dyDescent="0.25">
      <c r="A24" s="173"/>
      <c r="B24" s="175"/>
      <c r="C24" s="19" t="s">
        <v>27</v>
      </c>
      <c r="D24" s="22"/>
    </row>
    <row r="25" spans="1:4" ht="30" x14ac:dyDescent="0.25">
      <c r="A25" s="20" t="s">
        <v>317</v>
      </c>
      <c r="B25" s="21" t="s">
        <v>28</v>
      </c>
      <c r="C25" s="17" t="s">
        <v>29</v>
      </c>
    </row>
    <row r="26" spans="1:4" ht="30" x14ac:dyDescent="0.25">
      <c r="A26" s="20" t="s">
        <v>318</v>
      </c>
      <c r="B26" s="21" t="s">
        <v>30</v>
      </c>
      <c r="C26" s="17" t="s">
        <v>31</v>
      </c>
    </row>
    <row r="27" spans="1:4" ht="45" x14ac:dyDescent="0.25">
      <c r="A27" s="20" t="s">
        <v>323</v>
      </c>
      <c r="B27" s="21" t="s">
        <v>38</v>
      </c>
      <c r="C27" s="17" t="s">
        <v>39</v>
      </c>
    </row>
    <row r="28" spans="1:4" ht="45" x14ac:dyDescent="0.25">
      <c r="A28" s="20" t="s">
        <v>324</v>
      </c>
      <c r="B28" s="21" t="s">
        <v>40</v>
      </c>
      <c r="C28" s="17" t="s">
        <v>41</v>
      </c>
    </row>
    <row r="29" spans="1:4" ht="45" x14ac:dyDescent="0.25">
      <c r="A29" s="20" t="s">
        <v>325</v>
      </c>
      <c r="B29" s="21" t="s">
        <v>42</v>
      </c>
      <c r="C29" s="17" t="s">
        <v>43</v>
      </c>
    </row>
    <row r="30" spans="1:4" ht="45" x14ac:dyDescent="0.25">
      <c r="A30" s="20" t="s">
        <v>326</v>
      </c>
      <c r="B30" s="21" t="s">
        <v>44</v>
      </c>
      <c r="C30" s="17" t="s">
        <v>45</v>
      </c>
    </row>
    <row r="31" spans="1:4" ht="30" x14ac:dyDescent="0.25">
      <c r="A31" s="13" t="s">
        <v>327</v>
      </c>
      <c r="B31" s="14" t="s">
        <v>46</v>
      </c>
      <c r="C31" s="15" t="s">
        <v>47</v>
      </c>
      <c r="D31" s="22"/>
    </row>
    <row r="32" spans="1:4" ht="30" x14ac:dyDescent="0.25">
      <c r="A32" s="20" t="s">
        <v>315</v>
      </c>
      <c r="B32" s="21" t="s">
        <v>48</v>
      </c>
      <c r="C32" s="17" t="s">
        <v>49</v>
      </c>
    </row>
    <row r="33" spans="1:3" ht="30" x14ac:dyDescent="0.25">
      <c r="A33" s="173" t="s">
        <v>320</v>
      </c>
      <c r="B33" s="175" t="s">
        <v>50</v>
      </c>
      <c r="C33" s="9" t="s">
        <v>51</v>
      </c>
    </row>
    <row r="34" spans="1:3" ht="30" x14ac:dyDescent="0.25">
      <c r="A34" s="174"/>
      <c r="B34" s="176"/>
      <c r="C34" s="17" t="s">
        <v>52</v>
      </c>
    </row>
    <row r="35" spans="1:3" ht="30" x14ac:dyDescent="0.25">
      <c r="A35" s="174"/>
      <c r="B35" s="176"/>
      <c r="C35" s="17" t="s">
        <v>53</v>
      </c>
    </row>
    <row r="36" spans="1:3" ht="30" x14ac:dyDescent="0.25">
      <c r="A36" s="174"/>
      <c r="B36" s="176"/>
      <c r="C36" s="17" t="s">
        <v>54</v>
      </c>
    </row>
    <row r="37" spans="1:3" ht="30" x14ac:dyDescent="0.25">
      <c r="A37" s="174"/>
      <c r="B37" s="176"/>
      <c r="C37" s="17" t="s">
        <v>55</v>
      </c>
    </row>
    <row r="38" spans="1:3" ht="30" x14ac:dyDescent="0.25">
      <c r="A38" s="174"/>
      <c r="B38" s="176"/>
      <c r="C38" s="17" t="s">
        <v>56</v>
      </c>
    </row>
    <row r="39" spans="1:3" ht="30" x14ac:dyDescent="0.25">
      <c r="A39" s="174"/>
      <c r="B39" s="176"/>
      <c r="C39" s="17" t="s">
        <v>57</v>
      </c>
    </row>
    <row r="40" spans="1:3" ht="30" x14ac:dyDescent="0.25">
      <c r="A40" s="174"/>
      <c r="B40" s="176"/>
      <c r="C40" s="9" t="s">
        <v>58</v>
      </c>
    </row>
    <row r="41" spans="1:3" ht="45" x14ac:dyDescent="0.25">
      <c r="A41" s="173" t="s">
        <v>328</v>
      </c>
      <c r="B41" s="175" t="s">
        <v>59</v>
      </c>
      <c r="C41" s="9" t="s">
        <v>60</v>
      </c>
    </row>
    <row r="42" spans="1:3" ht="30" x14ac:dyDescent="0.25">
      <c r="A42" s="174"/>
      <c r="B42" s="176"/>
      <c r="C42" s="9" t="s">
        <v>61</v>
      </c>
    </row>
    <row r="43" spans="1:3" x14ac:dyDescent="0.25">
      <c r="A43" s="174"/>
      <c r="B43" s="176"/>
      <c r="C43" s="17" t="s">
        <v>62</v>
      </c>
    </row>
    <row r="44" spans="1:3" x14ac:dyDescent="0.25">
      <c r="A44" s="174"/>
      <c r="B44" s="176"/>
      <c r="C44" s="17" t="s">
        <v>63</v>
      </c>
    </row>
    <row r="45" spans="1:3" ht="45" x14ac:dyDescent="0.25">
      <c r="A45" s="174"/>
      <c r="B45" s="176"/>
      <c r="C45" s="17" t="s">
        <v>64</v>
      </c>
    </row>
    <row r="46" spans="1:3" ht="30" x14ac:dyDescent="0.25">
      <c r="A46" s="8" t="s">
        <v>330</v>
      </c>
      <c r="B46" s="4" t="s">
        <v>68</v>
      </c>
      <c r="C46" s="3" t="s">
        <v>69</v>
      </c>
    </row>
    <row r="47" spans="1:3" ht="30" x14ac:dyDescent="0.25">
      <c r="A47" s="8" t="s">
        <v>331</v>
      </c>
      <c r="B47" s="4" t="s">
        <v>70</v>
      </c>
      <c r="C47" s="3" t="s">
        <v>71</v>
      </c>
    </row>
    <row r="48" spans="1:3" ht="60" x14ac:dyDescent="0.25">
      <c r="A48" s="8" t="s">
        <v>332</v>
      </c>
      <c r="B48" s="4" t="s">
        <v>72</v>
      </c>
      <c r="C48" s="3" t="s">
        <v>73</v>
      </c>
    </row>
    <row r="49" spans="1:3" ht="30" x14ac:dyDescent="0.25">
      <c r="A49" s="173" t="s">
        <v>333</v>
      </c>
      <c r="B49" s="175" t="s">
        <v>74</v>
      </c>
      <c r="C49" s="9" t="s">
        <v>75</v>
      </c>
    </row>
    <row r="50" spans="1:3" x14ac:dyDescent="0.25">
      <c r="A50" s="174"/>
      <c r="B50" s="176"/>
      <c r="C50" s="3" t="s">
        <v>76</v>
      </c>
    </row>
    <row r="51" spans="1:3" ht="30" x14ac:dyDescent="0.25">
      <c r="A51" s="174"/>
      <c r="B51" s="176"/>
      <c r="C51" s="3" t="s">
        <v>77</v>
      </c>
    </row>
    <row r="52" spans="1:3" x14ac:dyDescent="0.25">
      <c r="A52" s="174"/>
      <c r="B52" s="176"/>
      <c r="C52" s="3" t="s">
        <v>78</v>
      </c>
    </row>
    <row r="53" spans="1:3" x14ac:dyDescent="0.25">
      <c r="A53" s="174"/>
      <c r="B53" s="176"/>
      <c r="C53" s="3" t="s">
        <v>79</v>
      </c>
    </row>
    <row r="54" spans="1:3" x14ac:dyDescent="0.25">
      <c r="A54" s="174"/>
      <c r="B54" s="176"/>
      <c r="C54" s="3" t="s">
        <v>80</v>
      </c>
    </row>
    <row r="55" spans="1:3" ht="30" x14ac:dyDescent="0.25">
      <c r="A55" s="174"/>
      <c r="B55" s="176"/>
      <c r="C55" s="3" t="s">
        <v>81</v>
      </c>
    </row>
    <row r="56" spans="1:3" ht="30" x14ac:dyDescent="0.25">
      <c r="A56" s="8" t="s">
        <v>338</v>
      </c>
      <c r="B56" s="4" t="s">
        <v>90</v>
      </c>
      <c r="C56" s="3" t="s">
        <v>91</v>
      </c>
    </row>
    <row r="57" spans="1:3" ht="45" x14ac:dyDescent="0.25">
      <c r="A57" s="8" t="s">
        <v>339</v>
      </c>
      <c r="B57" s="4" t="s">
        <v>92</v>
      </c>
      <c r="C57" s="3" t="s">
        <v>93</v>
      </c>
    </row>
    <row r="58" spans="1:3" ht="30" x14ac:dyDescent="0.25">
      <c r="A58" s="173" t="s">
        <v>342</v>
      </c>
      <c r="B58" s="175" t="s">
        <v>94</v>
      </c>
      <c r="C58" s="9" t="s">
        <v>95</v>
      </c>
    </row>
    <row r="59" spans="1:3" ht="30" x14ac:dyDescent="0.25">
      <c r="A59" s="174"/>
      <c r="B59" s="176"/>
      <c r="C59" s="9" t="s">
        <v>96</v>
      </c>
    </row>
    <row r="60" spans="1:3" ht="30" x14ac:dyDescent="0.25">
      <c r="A60" s="174"/>
      <c r="B60" s="176"/>
      <c r="C60" s="9" t="s">
        <v>97</v>
      </c>
    </row>
    <row r="61" spans="1:3" ht="30" x14ac:dyDescent="0.25">
      <c r="A61" s="174"/>
      <c r="B61" s="176"/>
      <c r="C61" s="9" t="s">
        <v>98</v>
      </c>
    </row>
    <row r="62" spans="1:3" ht="30" x14ac:dyDescent="0.25">
      <c r="A62" s="173" t="s">
        <v>340</v>
      </c>
      <c r="B62" s="175" t="s">
        <v>99</v>
      </c>
      <c r="C62" s="9" t="s">
        <v>100</v>
      </c>
    </row>
    <row r="63" spans="1:3" x14ac:dyDescent="0.25">
      <c r="A63" s="174"/>
      <c r="B63" s="176"/>
      <c r="C63" s="9" t="s">
        <v>101</v>
      </c>
    </row>
    <row r="64" spans="1:3" x14ac:dyDescent="0.25">
      <c r="A64" s="174"/>
      <c r="B64" s="176"/>
      <c r="C64" s="9" t="s">
        <v>102</v>
      </c>
    </row>
    <row r="65" spans="1:3" x14ac:dyDescent="0.25">
      <c r="A65" s="174"/>
      <c r="B65" s="176"/>
      <c r="C65" s="9" t="s">
        <v>103</v>
      </c>
    </row>
    <row r="66" spans="1:3" x14ac:dyDescent="0.25">
      <c r="A66" s="174"/>
      <c r="B66" s="176"/>
      <c r="C66" s="9" t="s">
        <v>104</v>
      </c>
    </row>
    <row r="67" spans="1:3" ht="30" x14ac:dyDescent="0.25">
      <c r="A67" s="174"/>
      <c r="B67" s="176"/>
      <c r="C67" s="9" t="s">
        <v>105</v>
      </c>
    </row>
    <row r="68" spans="1:3" x14ac:dyDescent="0.25">
      <c r="A68" s="174"/>
      <c r="B68" s="176"/>
      <c r="C68" s="9" t="s">
        <v>106</v>
      </c>
    </row>
    <row r="69" spans="1:3" ht="30" x14ac:dyDescent="0.25">
      <c r="A69" s="174"/>
      <c r="B69" s="176"/>
      <c r="C69" s="9" t="s">
        <v>107</v>
      </c>
    </row>
    <row r="70" spans="1:3" ht="30" x14ac:dyDescent="0.25">
      <c r="A70" s="8" t="s">
        <v>346</v>
      </c>
      <c r="B70" s="4" t="s">
        <v>114</v>
      </c>
      <c r="C70" s="3" t="s">
        <v>115</v>
      </c>
    </row>
    <row r="71" spans="1:3" ht="30" x14ac:dyDescent="0.25">
      <c r="A71" s="8" t="s">
        <v>348</v>
      </c>
      <c r="B71" s="4" t="s">
        <v>119</v>
      </c>
      <c r="C71" s="3" t="s">
        <v>120</v>
      </c>
    </row>
    <row r="72" spans="1:3" ht="45" x14ac:dyDescent="0.25">
      <c r="A72" s="8" t="s">
        <v>349</v>
      </c>
      <c r="B72" s="4" t="s">
        <v>121</v>
      </c>
      <c r="C72" s="3" t="s">
        <v>122</v>
      </c>
    </row>
    <row r="73" spans="1:3" ht="30" x14ac:dyDescent="0.25">
      <c r="A73" s="8" t="s">
        <v>341</v>
      </c>
      <c r="B73" s="4" t="s">
        <v>123</v>
      </c>
      <c r="C73" s="3" t="s">
        <v>124</v>
      </c>
    </row>
    <row r="74" spans="1:3" ht="60" x14ac:dyDescent="0.25">
      <c r="A74" s="177">
        <v>2</v>
      </c>
      <c r="B74" s="178" t="s">
        <v>279</v>
      </c>
      <c r="C74" s="10" t="s">
        <v>280</v>
      </c>
    </row>
    <row r="75" spans="1:3" x14ac:dyDescent="0.25">
      <c r="A75" s="177"/>
      <c r="B75" s="178"/>
      <c r="C75" s="10" t="s">
        <v>8</v>
      </c>
    </row>
    <row r="76" spans="1:3" x14ac:dyDescent="0.25">
      <c r="A76" s="177"/>
      <c r="B76" s="178"/>
      <c r="C76" s="10" t="s">
        <v>125</v>
      </c>
    </row>
    <row r="77" spans="1:3" ht="45" x14ac:dyDescent="0.25">
      <c r="A77" s="177"/>
      <c r="B77" s="178"/>
      <c r="C77" s="10" t="s">
        <v>126</v>
      </c>
    </row>
    <row r="78" spans="1:3" x14ac:dyDescent="0.25">
      <c r="A78" s="177"/>
      <c r="B78" s="178"/>
      <c r="C78" s="10" t="s">
        <v>127</v>
      </c>
    </row>
    <row r="79" spans="1:3" x14ac:dyDescent="0.25">
      <c r="A79" s="177"/>
      <c r="B79" s="178"/>
      <c r="C79" s="10" t="s">
        <v>128</v>
      </c>
    </row>
    <row r="80" spans="1:3" x14ac:dyDescent="0.25">
      <c r="A80" s="177"/>
      <c r="B80" s="178"/>
      <c r="C80" s="10" t="s">
        <v>10</v>
      </c>
    </row>
    <row r="81" spans="1:3" ht="75" x14ac:dyDescent="0.25">
      <c r="A81" s="177"/>
      <c r="B81" s="178"/>
      <c r="C81" s="10" t="s">
        <v>129</v>
      </c>
    </row>
    <row r="82" spans="1:3" x14ac:dyDescent="0.25">
      <c r="A82" s="177"/>
      <c r="B82" s="178"/>
      <c r="C82" s="10" t="s">
        <v>12</v>
      </c>
    </row>
    <row r="83" spans="1:3" ht="30" x14ac:dyDescent="0.25">
      <c r="A83" s="177"/>
      <c r="B83" s="178"/>
      <c r="C83" s="10" t="s">
        <v>130</v>
      </c>
    </row>
    <row r="84" spans="1:3" ht="30" x14ac:dyDescent="0.25">
      <c r="A84" s="177"/>
      <c r="B84" s="178"/>
      <c r="C84" s="10" t="s">
        <v>281</v>
      </c>
    </row>
    <row r="85" spans="1:3" ht="30" x14ac:dyDescent="0.25">
      <c r="A85" s="177"/>
      <c r="B85" s="178"/>
      <c r="C85" s="10" t="s">
        <v>282</v>
      </c>
    </row>
    <row r="86" spans="1:3" ht="30" x14ac:dyDescent="0.25">
      <c r="A86" s="173" t="s">
        <v>350</v>
      </c>
      <c r="B86" s="175" t="s">
        <v>16</v>
      </c>
      <c r="C86" s="9" t="s">
        <v>131</v>
      </c>
    </row>
    <row r="87" spans="1:3" x14ac:dyDescent="0.25">
      <c r="A87" s="174"/>
      <c r="B87" s="176"/>
      <c r="C87" s="9" t="s">
        <v>132</v>
      </c>
    </row>
    <row r="88" spans="1:3" x14ac:dyDescent="0.25">
      <c r="A88" s="174"/>
      <c r="B88" s="176"/>
      <c r="C88" s="9" t="s">
        <v>133</v>
      </c>
    </row>
    <row r="89" spans="1:3" ht="30" x14ac:dyDescent="0.25">
      <c r="A89" s="173" t="s">
        <v>351</v>
      </c>
      <c r="B89" s="175" t="s">
        <v>134</v>
      </c>
      <c r="C89" s="9" t="s">
        <v>135</v>
      </c>
    </row>
    <row r="90" spans="1:3" x14ac:dyDescent="0.25">
      <c r="A90" s="174"/>
      <c r="B90" s="176"/>
      <c r="C90" s="9" t="s">
        <v>136</v>
      </c>
    </row>
    <row r="91" spans="1:3" x14ac:dyDescent="0.25">
      <c r="A91" s="174"/>
      <c r="B91" s="176"/>
      <c r="C91" s="9" t="s">
        <v>137</v>
      </c>
    </row>
    <row r="92" spans="1:3" x14ac:dyDescent="0.25">
      <c r="A92" s="174"/>
      <c r="B92" s="176"/>
      <c r="C92" s="9" t="s">
        <v>138</v>
      </c>
    </row>
    <row r="93" spans="1:3" x14ac:dyDescent="0.25">
      <c r="A93" s="174"/>
      <c r="B93" s="176"/>
      <c r="C93" s="9" t="s">
        <v>139</v>
      </c>
    </row>
    <row r="94" spans="1:3" ht="30" x14ac:dyDescent="0.25">
      <c r="A94" s="8" t="s">
        <v>352</v>
      </c>
      <c r="B94" s="4" t="s">
        <v>140</v>
      </c>
      <c r="C94" s="3" t="s">
        <v>141</v>
      </c>
    </row>
    <row r="95" spans="1:3" ht="30" x14ac:dyDescent="0.25">
      <c r="A95" s="8" t="s">
        <v>354</v>
      </c>
      <c r="B95" s="4" t="s">
        <v>145</v>
      </c>
      <c r="C95" s="3" t="s">
        <v>146</v>
      </c>
    </row>
    <row r="96" spans="1:3" ht="30" x14ac:dyDescent="0.25">
      <c r="A96" s="8" t="s">
        <v>355</v>
      </c>
      <c r="B96" s="4" t="s">
        <v>147</v>
      </c>
      <c r="C96" s="3" t="s">
        <v>148</v>
      </c>
    </row>
    <row r="97" spans="1:3" ht="60" x14ac:dyDescent="0.25">
      <c r="A97" s="173" t="s">
        <v>356</v>
      </c>
      <c r="B97" s="175" t="s">
        <v>149</v>
      </c>
      <c r="C97" s="9" t="s">
        <v>150</v>
      </c>
    </row>
    <row r="98" spans="1:3" x14ac:dyDescent="0.25">
      <c r="A98" s="174"/>
      <c r="B98" s="176"/>
      <c r="C98" s="9" t="s">
        <v>151</v>
      </c>
    </row>
    <row r="99" spans="1:3" x14ac:dyDescent="0.25">
      <c r="A99" s="174"/>
      <c r="B99" s="176"/>
      <c r="C99" s="9" t="s">
        <v>152</v>
      </c>
    </row>
    <row r="100" spans="1:3" ht="105" x14ac:dyDescent="0.25">
      <c r="A100" s="174"/>
      <c r="B100" s="176"/>
      <c r="C100" s="9" t="s">
        <v>153</v>
      </c>
    </row>
    <row r="101" spans="1:3" ht="30" x14ac:dyDescent="0.25">
      <c r="A101" s="173" t="s">
        <v>357</v>
      </c>
      <c r="B101" s="175" t="s">
        <v>154</v>
      </c>
      <c r="C101" s="9" t="s">
        <v>155</v>
      </c>
    </row>
    <row r="102" spans="1:3" x14ac:dyDescent="0.25">
      <c r="A102" s="174"/>
      <c r="B102" s="176"/>
      <c r="C102" s="9" t="s">
        <v>156</v>
      </c>
    </row>
    <row r="103" spans="1:3" x14ac:dyDescent="0.25">
      <c r="A103" s="174"/>
      <c r="B103" s="176"/>
      <c r="C103" s="9" t="s">
        <v>157</v>
      </c>
    </row>
    <row r="104" spans="1:3" x14ac:dyDescent="0.25">
      <c r="A104" s="174"/>
      <c r="B104" s="176"/>
      <c r="C104" s="9" t="s">
        <v>158</v>
      </c>
    </row>
    <row r="105" spans="1:3" x14ac:dyDescent="0.25">
      <c r="A105" s="174"/>
      <c r="B105" s="176"/>
      <c r="C105" s="9" t="s">
        <v>159</v>
      </c>
    </row>
    <row r="106" spans="1:3" x14ac:dyDescent="0.25">
      <c r="A106" s="174"/>
      <c r="B106" s="176"/>
      <c r="C106" s="9" t="s">
        <v>160</v>
      </c>
    </row>
    <row r="107" spans="1:3" x14ac:dyDescent="0.25">
      <c r="A107" s="174"/>
      <c r="B107" s="176"/>
      <c r="C107" s="9" t="s">
        <v>161</v>
      </c>
    </row>
    <row r="108" spans="1:3" ht="30" x14ac:dyDescent="0.25">
      <c r="A108" s="173" t="s">
        <v>358</v>
      </c>
      <c r="B108" s="175" t="s">
        <v>162</v>
      </c>
      <c r="C108" s="9" t="s">
        <v>163</v>
      </c>
    </row>
    <row r="109" spans="1:3" x14ac:dyDescent="0.25">
      <c r="A109" s="174"/>
      <c r="B109" s="176"/>
      <c r="C109" s="9" t="s">
        <v>164</v>
      </c>
    </row>
    <row r="110" spans="1:3" x14ac:dyDescent="0.25">
      <c r="A110" s="174"/>
      <c r="B110" s="176"/>
      <c r="C110" s="9" t="s">
        <v>165</v>
      </c>
    </row>
    <row r="111" spans="1:3" x14ac:dyDescent="0.25">
      <c r="A111" s="174"/>
      <c r="B111" s="176"/>
      <c r="C111" s="9" t="s">
        <v>166</v>
      </c>
    </row>
    <row r="112" spans="1:3" ht="30" x14ac:dyDescent="0.25">
      <c r="A112" s="8" t="s">
        <v>360</v>
      </c>
      <c r="B112" s="4" t="s">
        <v>169</v>
      </c>
      <c r="C112" s="3" t="s">
        <v>170</v>
      </c>
    </row>
    <row r="113" spans="1:3" ht="30" x14ac:dyDescent="0.25">
      <c r="A113" s="8" t="s">
        <v>361</v>
      </c>
      <c r="B113" s="4" t="s">
        <v>171</v>
      </c>
      <c r="C113" s="3" t="s">
        <v>172</v>
      </c>
    </row>
    <row r="114" spans="1:3" ht="30" x14ac:dyDescent="0.25">
      <c r="A114" s="173" t="s">
        <v>362</v>
      </c>
      <c r="B114" s="175" t="s">
        <v>50</v>
      </c>
      <c r="C114" s="9" t="s">
        <v>51</v>
      </c>
    </row>
    <row r="115" spans="1:3" x14ac:dyDescent="0.25">
      <c r="A115" s="174"/>
      <c r="B115" s="176"/>
      <c r="C115" s="3" t="s">
        <v>173</v>
      </c>
    </row>
    <row r="116" spans="1:3" x14ac:dyDescent="0.25">
      <c r="A116" s="174"/>
      <c r="B116" s="176"/>
      <c r="C116" s="3" t="s">
        <v>174</v>
      </c>
    </row>
    <row r="117" spans="1:3" ht="30" x14ac:dyDescent="0.25">
      <c r="A117" s="174"/>
      <c r="B117" s="176"/>
      <c r="C117" s="3" t="s">
        <v>175</v>
      </c>
    </row>
    <row r="118" spans="1:3" ht="30" x14ac:dyDescent="0.25">
      <c r="A118" s="174"/>
      <c r="B118" s="176"/>
      <c r="C118" s="3" t="s">
        <v>176</v>
      </c>
    </row>
    <row r="119" spans="1:3" x14ac:dyDescent="0.25">
      <c r="A119" s="174"/>
      <c r="B119" s="176"/>
      <c r="C119" s="3" t="s">
        <v>161</v>
      </c>
    </row>
    <row r="120" spans="1:3" ht="90" x14ac:dyDescent="0.25">
      <c r="A120" s="173" t="s">
        <v>363</v>
      </c>
      <c r="B120" s="175" t="s">
        <v>177</v>
      </c>
      <c r="C120" s="9" t="s">
        <v>178</v>
      </c>
    </row>
    <row r="121" spans="1:3" ht="30" x14ac:dyDescent="0.25">
      <c r="A121" s="174"/>
      <c r="B121" s="176"/>
      <c r="C121" s="3" t="s">
        <v>179</v>
      </c>
    </row>
    <row r="122" spans="1:3" x14ac:dyDescent="0.25">
      <c r="A122" s="174"/>
      <c r="B122" s="176"/>
      <c r="C122" s="3" t="s">
        <v>180</v>
      </c>
    </row>
    <row r="123" spans="1:3" ht="30" x14ac:dyDescent="0.25">
      <c r="A123" s="174"/>
      <c r="B123" s="176"/>
      <c r="C123" s="3" t="s">
        <v>181</v>
      </c>
    </row>
    <row r="124" spans="1:3" x14ac:dyDescent="0.25">
      <c r="A124" s="174"/>
      <c r="B124" s="176"/>
      <c r="C124" s="3" t="s">
        <v>182</v>
      </c>
    </row>
    <row r="125" spans="1:3" x14ac:dyDescent="0.25">
      <c r="A125" s="174"/>
      <c r="B125" s="176"/>
      <c r="C125" s="3" t="s">
        <v>183</v>
      </c>
    </row>
    <row r="126" spans="1:3" x14ac:dyDescent="0.25">
      <c r="A126" s="174"/>
      <c r="B126" s="176"/>
      <c r="C126" s="3" t="s">
        <v>184</v>
      </c>
    </row>
    <row r="127" spans="1:3" x14ac:dyDescent="0.25">
      <c r="A127" s="174"/>
      <c r="B127" s="176"/>
      <c r="C127" s="3" t="s">
        <v>185</v>
      </c>
    </row>
    <row r="128" spans="1:3" ht="30" x14ac:dyDescent="0.25">
      <c r="A128" s="174"/>
      <c r="B128" s="176"/>
      <c r="C128" s="3" t="s">
        <v>186</v>
      </c>
    </row>
    <row r="129" spans="1:3" x14ac:dyDescent="0.25">
      <c r="A129" s="174"/>
      <c r="B129" s="176"/>
      <c r="C129" s="3" t="s">
        <v>187</v>
      </c>
    </row>
    <row r="130" spans="1:3" ht="30" x14ac:dyDescent="0.25">
      <c r="A130" s="8" t="s">
        <v>365</v>
      </c>
      <c r="B130" s="4" t="s">
        <v>191</v>
      </c>
      <c r="C130" s="3" t="s">
        <v>192</v>
      </c>
    </row>
    <row r="131" spans="1:3" ht="30" x14ac:dyDescent="0.25">
      <c r="A131" s="8" t="s">
        <v>366</v>
      </c>
      <c r="B131" s="4" t="s">
        <v>193</v>
      </c>
      <c r="C131" s="3" t="s">
        <v>194</v>
      </c>
    </row>
    <row r="132" spans="1:3" ht="30" x14ac:dyDescent="0.25">
      <c r="A132" s="8" t="s">
        <v>367</v>
      </c>
      <c r="B132" s="4" t="s">
        <v>195</v>
      </c>
      <c r="C132" s="3" t="s">
        <v>196</v>
      </c>
    </row>
    <row r="133" spans="1:3" ht="30" x14ac:dyDescent="0.25">
      <c r="A133" s="8" t="s">
        <v>369</v>
      </c>
      <c r="B133" s="4" t="s">
        <v>199</v>
      </c>
      <c r="C133" s="3" t="s">
        <v>200</v>
      </c>
    </row>
    <row r="134" spans="1:3" ht="30" x14ac:dyDescent="0.25">
      <c r="A134" s="8" t="s">
        <v>370</v>
      </c>
      <c r="B134" s="4" t="s">
        <v>201</v>
      </c>
      <c r="C134" s="3" t="s">
        <v>202</v>
      </c>
    </row>
    <row r="135" spans="1:3" ht="45" x14ac:dyDescent="0.25">
      <c r="A135" s="8" t="s">
        <v>371</v>
      </c>
      <c r="B135" s="4" t="s">
        <v>203</v>
      </c>
      <c r="C135" s="3" t="s">
        <v>204</v>
      </c>
    </row>
    <row r="136" spans="1:3" ht="30" x14ac:dyDescent="0.25">
      <c r="A136" s="8" t="s">
        <v>372</v>
      </c>
      <c r="B136" s="4" t="s">
        <v>205</v>
      </c>
      <c r="C136" s="3" t="s">
        <v>206</v>
      </c>
    </row>
    <row r="137" spans="1:3" ht="30" x14ac:dyDescent="0.25">
      <c r="A137" s="173" t="s">
        <v>373</v>
      </c>
      <c r="B137" s="175" t="s">
        <v>74</v>
      </c>
      <c r="C137" s="9" t="s">
        <v>75</v>
      </c>
    </row>
    <row r="138" spans="1:3" x14ac:dyDescent="0.25">
      <c r="A138" s="174"/>
      <c r="B138" s="176"/>
      <c r="C138" s="3" t="s">
        <v>207</v>
      </c>
    </row>
    <row r="139" spans="1:3" x14ac:dyDescent="0.25">
      <c r="A139" s="174"/>
      <c r="B139" s="176"/>
      <c r="C139" s="3" t="s">
        <v>208</v>
      </c>
    </row>
    <row r="140" spans="1:3" x14ac:dyDescent="0.25">
      <c r="A140" s="174"/>
      <c r="B140" s="176"/>
      <c r="C140" s="3" t="s">
        <v>209</v>
      </c>
    </row>
    <row r="141" spans="1:3" ht="30" x14ac:dyDescent="0.25">
      <c r="A141" s="8" t="s">
        <v>374</v>
      </c>
      <c r="B141" s="4" t="s">
        <v>210</v>
      </c>
      <c r="C141" s="3" t="s">
        <v>211</v>
      </c>
    </row>
    <row r="142" spans="1:3" ht="30" x14ac:dyDescent="0.25">
      <c r="A142" s="8" t="s">
        <v>376</v>
      </c>
      <c r="B142" s="4" t="s">
        <v>214</v>
      </c>
      <c r="C142" s="3" t="s">
        <v>215</v>
      </c>
    </row>
    <row r="143" spans="1:3" ht="45" x14ac:dyDescent="0.25">
      <c r="A143" s="11" t="s">
        <v>377</v>
      </c>
      <c r="B143" s="12" t="s">
        <v>216</v>
      </c>
      <c r="C143" s="9" t="s">
        <v>217</v>
      </c>
    </row>
    <row r="144" spans="1:3" ht="45" x14ac:dyDescent="0.25">
      <c r="A144" s="173" t="s">
        <v>378</v>
      </c>
      <c r="B144" s="175" t="s">
        <v>302</v>
      </c>
      <c r="C144" s="9" t="s">
        <v>303</v>
      </c>
    </row>
    <row r="145" spans="1:3" x14ac:dyDescent="0.25">
      <c r="A145" s="174"/>
      <c r="B145" s="176"/>
      <c r="C145" s="9" t="s">
        <v>218</v>
      </c>
    </row>
    <row r="146" spans="1:3" x14ac:dyDescent="0.25">
      <c r="A146" s="174"/>
      <c r="B146" s="176"/>
      <c r="C146" s="9" t="s">
        <v>219</v>
      </c>
    </row>
    <row r="147" spans="1:3" x14ac:dyDescent="0.25">
      <c r="A147" s="174"/>
      <c r="B147" s="176"/>
      <c r="C147" s="9" t="s">
        <v>220</v>
      </c>
    </row>
    <row r="148" spans="1:3" x14ac:dyDescent="0.25">
      <c r="A148" s="174"/>
      <c r="B148" s="176"/>
      <c r="C148" s="9" t="s">
        <v>221</v>
      </c>
    </row>
    <row r="149" spans="1:3" x14ac:dyDescent="0.25">
      <c r="A149" s="174"/>
      <c r="B149" s="176"/>
      <c r="C149" s="9" t="s">
        <v>222</v>
      </c>
    </row>
    <row r="150" spans="1:3" x14ac:dyDescent="0.25">
      <c r="A150" s="174"/>
      <c r="B150" s="176"/>
      <c r="C150" s="9" t="s">
        <v>223</v>
      </c>
    </row>
    <row r="151" spans="1:3" ht="30" x14ac:dyDescent="0.25">
      <c r="A151" s="8" t="s">
        <v>379</v>
      </c>
      <c r="B151" s="4" t="s">
        <v>224</v>
      </c>
      <c r="C151" s="3" t="s">
        <v>225</v>
      </c>
    </row>
    <row r="152" spans="1:3" ht="30" x14ac:dyDescent="0.25">
      <c r="A152" s="8" t="s">
        <v>383</v>
      </c>
      <c r="B152" s="4" t="s">
        <v>230</v>
      </c>
      <c r="C152" s="3" t="s">
        <v>231</v>
      </c>
    </row>
    <row r="153" spans="1:3" ht="30" x14ac:dyDescent="0.25">
      <c r="A153" s="8" t="s">
        <v>384</v>
      </c>
      <c r="B153" s="4" t="s">
        <v>232</v>
      </c>
      <c r="C153" s="3" t="s">
        <v>233</v>
      </c>
    </row>
    <row r="154" spans="1:3" ht="30" x14ac:dyDescent="0.25">
      <c r="A154" s="8" t="s">
        <v>385</v>
      </c>
      <c r="B154" s="4" t="s">
        <v>234</v>
      </c>
      <c r="C154" s="3" t="s">
        <v>235</v>
      </c>
    </row>
    <row r="155" spans="1:3" ht="45" x14ac:dyDescent="0.25">
      <c r="A155" s="11" t="s">
        <v>382</v>
      </c>
      <c r="B155" s="12" t="s">
        <v>312</v>
      </c>
      <c r="C155" s="9" t="s">
        <v>313</v>
      </c>
    </row>
  </sheetData>
  <autoFilter ref="A4:C155"/>
  <mergeCells count="35">
    <mergeCell ref="A1:C1"/>
    <mergeCell ref="A5:A13"/>
    <mergeCell ref="B5:B13"/>
    <mergeCell ref="A14:A24"/>
    <mergeCell ref="B14:B24"/>
    <mergeCell ref="A41:A45"/>
    <mergeCell ref="B41:B45"/>
    <mergeCell ref="A49:A55"/>
    <mergeCell ref="B49:B55"/>
    <mergeCell ref="A33:A40"/>
    <mergeCell ref="B33:B40"/>
    <mergeCell ref="A74:A85"/>
    <mergeCell ref="B74:B85"/>
    <mergeCell ref="A86:A88"/>
    <mergeCell ref="B86:B88"/>
    <mergeCell ref="A58:A61"/>
    <mergeCell ref="B58:B61"/>
    <mergeCell ref="A62:A69"/>
    <mergeCell ref="B62:B69"/>
    <mergeCell ref="A101:A107"/>
    <mergeCell ref="B101:B107"/>
    <mergeCell ref="A108:A111"/>
    <mergeCell ref="B108:B111"/>
    <mergeCell ref="A89:A93"/>
    <mergeCell ref="B89:B93"/>
    <mergeCell ref="A97:A100"/>
    <mergeCell ref="B97:B100"/>
    <mergeCell ref="A144:A150"/>
    <mergeCell ref="B144:B150"/>
    <mergeCell ref="A137:A140"/>
    <mergeCell ref="B137:B140"/>
    <mergeCell ref="A114:A119"/>
    <mergeCell ref="B114:B119"/>
    <mergeCell ref="A120:A129"/>
    <mergeCell ref="B120:B1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0"/>
  <sheetViews>
    <sheetView tabSelected="1" view="pageBreakPreview" zoomScale="70" zoomScaleNormal="70" zoomScaleSheetLayoutView="70" workbookViewId="0">
      <selection activeCell="C35" sqref="C35"/>
    </sheetView>
  </sheetViews>
  <sheetFormatPr defaultRowHeight="15" x14ac:dyDescent="0.25"/>
  <cols>
    <col min="1" max="1" width="11.28515625" style="84" bestFit="1" customWidth="1"/>
    <col min="2" max="2" width="0" style="85" hidden="1" customWidth="1"/>
    <col min="3" max="3" width="54.42578125" style="81" customWidth="1"/>
    <col min="4" max="4" width="14.7109375" style="84" hidden="1" customWidth="1"/>
    <col min="5" max="5" width="14.28515625" style="84" hidden="1" customWidth="1"/>
    <col min="6" max="6" width="7.7109375" style="84" hidden="1" customWidth="1"/>
    <col min="7" max="7" width="9.85546875" style="84" hidden="1" customWidth="1"/>
    <col min="8" max="8" width="21.5703125" style="81" customWidth="1"/>
    <col min="9" max="9" width="21.42578125" style="81" customWidth="1"/>
    <col min="10" max="10" width="20.28515625" style="81" customWidth="1"/>
    <col min="11" max="11" width="1.7109375" style="86" hidden="1" customWidth="1"/>
    <col min="12" max="12" width="111.42578125" style="86" customWidth="1"/>
    <col min="13" max="13" width="20" style="81" customWidth="1"/>
    <col min="14" max="16384" width="9.140625" style="81"/>
  </cols>
  <sheetData>
    <row r="1" spans="1:16" ht="18.75" x14ac:dyDescent="0.25">
      <c r="L1" s="119" t="s">
        <v>684</v>
      </c>
    </row>
    <row r="2" spans="1:16" ht="18.75" x14ac:dyDescent="0.25">
      <c r="L2" s="119" t="s">
        <v>545</v>
      </c>
    </row>
    <row r="3" spans="1:16" ht="18.75" x14ac:dyDescent="0.25">
      <c r="L3" s="119" t="s">
        <v>548</v>
      </c>
    </row>
    <row r="4" spans="1:16" ht="21" customHeight="1" x14ac:dyDescent="0.25">
      <c r="A4" s="84" t="s">
        <v>554</v>
      </c>
      <c r="L4" s="120"/>
    </row>
    <row r="5" spans="1:16" ht="21" customHeight="1" x14ac:dyDescent="0.25">
      <c r="L5" s="119"/>
    </row>
    <row r="6" spans="1:16" ht="27" customHeight="1" x14ac:dyDescent="0.25">
      <c r="L6" s="121"/>
    </row>
    <row r="7" spans="1:16" ht="80.25" customHeight="1" x14ac:dyDescent="0.25">
      <c r="A7" s="196" t="s">
        <v>680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16" x14ac:dyDescent="0.25">
      <c r="B8" s="87" t="s">
        <v>537</v>
      </c>
      <c r="D8" s="87" t="s">
        <v>537</v>
      </c>
      <c r="E8" s="87" t="s">
        <v>537</v>
      </c>
      <c r="F8" s="87" t="s">
        <v>537</v>
      </c>
      <c r="G8" s="87" t="s">
        <v>537</v>
      </c>
      <c r="K8" s="87" t="s">
        <v>537</v>
      </c>
    </row>
    <row r="9" spans="1:16" ht="33" customHeight="1" x14ac:dyDescent="0.25">
      <c r="A9" s="197" t="s">
        <v>422</v>
      </c>
      <c r="B9" s="199" t="s">
        <v>465</v>
      </c>
      <c r="C9" s="201" t="s">
        <v>4</v>
      </c>
      <c r="D9" s="203" t="s">
        <v>424</v>
      </c>
      <c r="E9" s="203" t="s">
        <v>454</v>
      </c>
      <c r="F9" s="203" t="s">
        <v>425</v>
      </c>
      <c r="G9" s="203" t="s">
        <v>426</v>
      </c>
      <c r="H9" s="205" t="s">
        <v>550</v>
      </c>
      <c r="I9" s="206"/>
      <c r="J9" s="207"/>
      <c r="K9" s="208" t="s">
        <v>540</v>
      </c>
      <c r="L9" s="201" t="s">
        <v>5</v>
      </c>
    </row>
    <row r="10" spans="1:16" ht="32.25" customHeight="1" x14ac:dyDescent="0.25">
      <c r="A10" s="198"/>
      <c r="B10" s="200"/>
      <c r="C10" s="202"/>
      <c r="D10" s="204"/>
      <c r="E10" s="204"/>
      <c r="F10" s="204"/>
      <c r="G10" s="204"/>
      <c r="H10" s="88" t="s">
        <v>632</v>
      </c>
      <c r="I10" s="88" t="s">
        <v>639</v>
      </c>
      <c r="J10" s="88" t="s">
        <v>643</v>
      </c>
      <c r="K10" s="209"/>
      <c r="L10" s="202"/>
    </row>
    <row r="11" spans="1:16" s="82" customFormat="1" ht="57" hidden="1" x14ac:dyDescent="0.25">
      <c r="A11" s="89">
        <v>1</v>
      </c>
      <c r="B11" s="79" t="s">
        <v>451</v>
      </c>
      <c r="C11" s="90">
        <v>2</v>
      </c>
      <c r="D11" s="80" t="s">
        <v>403</v>
      </c>
      <c r="E11" s="80" t="s">
        <v>404</v>
      </c>
      <c r="F11" s="80" t="s">
        <v>409</v>
      </c>
      <c r="G11" s="80" t="s">
        <v>410</v>
      </c>
      <c r="H11" s="90">
        <v>3</v>
      </c>
      <c r="I11" s="90">
        <v>4</v>
      </c>
      <c r="J11" s="90">
        <v>5</v>
      </c>
      <c r="K11" s="80" t="s">
        <v>538</v>
      </c>
      <c r="L11" s="90">
        <v>6</v>
      </c>
      <c r="P11" s="83"/>
    </row>
    <row r="12" spans="1:16" s="82" customFormat="1" ht="99.75" x14ac:dyDescent="0.25">
      <c r="A12" s="110" t="s">
        <v>505</v>
      </c>
      <c r="B12" s="128"/>
      <c r="C12" s="129" t="s">
        <v>6</v>
      </c>
      <c r="D12" s="130"/>
      <c r="E12" s="130"/>
      <c r="F12" s="130"/>
      <c r="G12" s="130"/>
      <c r="H12" s="131">
        <f>H13+H15</f>
        <v>13247.350031399999</v>
      </c>
      <c r="I12" s="131">
        <f t="shared" ref="I12:K12" si="0">I13+I15</f>
        <v>13731.538119754958</v>
      </c>
      <c r="J12" s="131">
        <f t="shared" si="0"/>
        <v>14225.825901731001</v>
      </c>
      <c r="K12" s="131">
        <f t="shared" si="0"/>
        <v>0</v>
      </c>
      <c r="L12" s="133" t="s">
        <v>549</v>
      </c>
      <c r="P12" s="83"/>
    </row>
    <row r="13" spans="1:16" s="82" customFormat="1" ht="72.75" customHeight="1" x14ac:dyDescent="0.25">
      <c r="A13" s="110" t="s">
        <v>0</v>
      </c>
      <c r="B13" s="128"/>
      <c r="C13" s="129" t="s">
        <v>59</v>
      </c>
      <c r="D13" s="130"/>
      <c r="E13" s="130"/>
      <c r="F13" s="130"/>
      <c r="G13" s="130"/>
      <c r="H13" s="131">
        <f>H14</f>
        <v>1376.1716755999998</v>
      </c>
      <c r="I13" s="131">
        <f>I14</f>
        <v>1433.42041730496</v>
      </c>
      <c r="J13" s="131">
        <f>J14</f>
        <v>1491.9039703310023</v>
      </c>
      <c r="K13" s="132"/>
      <c r="L13" s="115" t="s">
        <v>468</v>
      </c>
      <c r="P13" s="83"/>
    </row>
    <row r="14" spans="1:16" s="82" customFormat="1" ht="135" x14ac:dyDescent="0.25">
      <c r="A14" s="110" t="s">
        <v>393</v>
      </c>
      <c r="B14" s="128"/>
      <c r="C14" s="112" t="s">
        <v>642</v>
      </c>
      <c r="D14" s="130"/>
      <c r="E14" s="130"/>
      <c r="F14" s="130"/>
      <c r="G14" s="130"/>
      <c r="H14" s="114">
        <v>1376.1716755999998</v>
      </c>
      <c r="I14" s="114">
        <v>1433.42041730496</v>
      </c>
      <c r="J14" s="114">
        <v>1491.9039703310023</v>
      </c>
      <c r="K14" s="132"/>
      <c r="L14" s="115" t="s">
        <v>611</v>
      </c>
      <c r="M14" s="122"/>
      <c r="P14" s="83"/>
    </row>
    <row r="15" spans="1:16" s="82" customFormat="1" ht="87.75" customHeight="1" x14ac:dyDescent="0.25">
      <c r="A15" s="110" t="s">
        <v>1</v>
      </c>
      <c r="B15" s="128"/>
      <c r="C15" s="129" t="s">
        <v>99</v>
      </c>
      <c r="D15" s="130"/>
      <c r="E15" s="130"/>
      <c r="F15" s="130"/>
      <c r="G15" s="130"/>
      <c r="H15" s="131">
        <f>SUM(H16:H18)</f>
        <v>11871.178355799999</v>
      </c>
      <c r="I15" s="131">
        <f>SUM(I16:I18)</f>
        <v>12298.117702449998</v>
      </c>
      <c r="J15" s="131">
        <f>SUM(J16:J18)</f>
        <v>12733.921931399998</v>
      </c>
      <c r="K15" s="132"/>
      <c r="L15" s="115" t="s">
        <v>671</v>
      </c>
      <c r="M15" s="122"/>
      <c r="P15" s="83"/>
    </row>
    <row r="16" spans="1:16" s="82" customFormat="1" ht="38.25" customHeight="1" x14ac:dyDescent="0.25">
      <c r="A16" s="110" t="s">
        <v>394</v>
      </c>
      <c r="B16" s="128"/>
      <c r="C16" s="112" t="s">
        <v>112</v>
      </c>
      <c r="D16" s="130"/>
      <c r="E16" s="130"/>
      <c r="F16" s="130"/>
      <c r="G16" s="130"/>
      <c r="H16" s="114">
        <v>1614.7402568</v>
      </c>
      <c r="I16" s="114">
        <v>1614.7402568</v>
      </c>
      <c r="J16" s="114">
        <v>1614.7402568</v>
      </c>
      <c r="K16" s="132"/>
      <c r="L16" s="115" t="s">
        <v>612</v>
      </c>
      <c r="M16" s="122"/>
      <c r="P16" s="83"/>
    </row>
    <row r="17" spans="1:16" s="122" customFormat="1" ht="38.25" customHeight="1" x14ac:dyDescent="0.25">
      <c r="A17" s="110" t="s">
        <v>614</v>
      </c>
      <c r="B17" s="128"/>
      <c r="C17" s="137" t="s">
        <v>114</v>
      </c>
      <c r="D17" s="130"/>
      <c r="E17" s="130"/>
      <c r="F17" s="130"/>
      <c r="G17" s="130"/>
      <c r="H17" s="114">
        <v>13.938750000000002</v>
      </c>
      <c r="I17" s="114">
        <v>14.48236125</v>
      </c>
      <c r="J17" s="114">
        <v>15.1</v>
      </c>
      <c r="K17" s="132"/>
      <c r="L17" s="115" t="s">
        <v>613</v>
      </c>
      <c r="P17" s="143"/>
    </row>
    <row r="18" spans="1:16" s="82" customFormat="1" ht="67.5" customHeight="1" x14ac:dyDescent="0.25">
      <c r="A18" s="110" t="s">
        <v>615</v>
      </c>
      <c r="B18" s="128"/>
      <c r="C18" s="112" t="s">
        <v>489</v>
      </c>
      <c r="D18" s="130"/>
      <c r="E18" s="130"/>
      <c r="F18" s="130"/>
      <c r="G18" s="130"/>
      <c r="H18" s="114">
        <v>10242.499348999998</v>
      </c>
      <c r="I18" s="114">
        <v>10668.895084399997</v>
      </c>
      <c r="J18" s="114">
        <v>11104.081674599998</v>
      </c>
      <c r="K18" s="132"/>
      <c r="L18" s="115" t="s">
        <v>490</v>
      </c>
      <c r="M18" s="122"/>
      <c r="P18" s="83"/>
    </row>
    <row r="19" spans="1:16" s="82" customFormat="1" ht="111" customHeight="1" x14ac:dyDescent="0.25">
      <c r="A19" s="110" t="s">
        <v>506</v>
      </c>
      <c r="B19" s="128"/>
      <c r="C19" s="129" t="s">
        <v>558</v>
      </c>
      <c r="D19" s="130"/>
      <c r="E19" s="130"/>
      <c r="F19" s="130"/>
      <c r="G19" s="130"/>
      <c r="H19" s="131">
        <f>H20</f>
        <v>27425923.833180875</v>
      </c>
      <c r="I19" s="131">
        <f t="shared" ref="I19:J19" si="1">I20</f>
        <v>27403661.632575214</v>
      </c>
      <c r="J19" s="131">
        <f t="shared" si="1"/>
        <v>19529540.222985368</v>
      </c>
      <c r="K19" s="132"/>
      <c r="L19" s="133" t="s">
        <v>660</v>
      </c>
      <c r="M19" s="122"/>
      <c r="P19" s="83"/>
    </row>
    <row r="20" spans="1:16" s="93" customFormat="1" ht="409.5" customHeight="1" x14ac:dyDescent="0.25">
      <c r="A20" s="214" t="s">
        <v>350</v>
      </c>
      <c r="B20" s="128" t="s">
        <v>382</v>
      </c>
      <c r="C20" s="216" t="s">
        <v>485</v>
      </c>
      <c r="D20" s="130" t="s">
        <v>451</v>
      </c>
      <c r="E20" s="130" t="s">
        <v>451</v>
      </c>
      <c r="F20" s="130" t="s">
        <v>541</v>
      </c>
      <c r="G20" s="130" t="s">
        <v>542</v>
      </c>
      <c r="H20" s="217">
        <f>SUM(H22:H40)</f>
        <v>27425923.833180875</v>
      </c>
      <c r="I20" s="217">
        <f>SUM(I22:I40)</f>
        <v>27403661.632575214</v>
      </c>
      <c r="J20" s="217">
        <f>SUM(J22:J36)</f>
        <v>19529540.222985368</v>
      </c>
      <c r="K20" s="132"/>
      <c r="L20" s="210" t="s">
        <v>667</v>
      </c>
      <c r="M20" s="123"/>
    </row>
    <row r="21" spans="1:16" s="93" customFormat="1" ht="41.25" customHeight="1" x14ac:dyDescent="0.25">
      <c r="A21" s="215"/>
      <c r="B21" s="128"/>
      <c r="C21" s="215"/>
      <c r="D21" s="130"/>
      <c r="E21" s="130"/>
      <c r="F21" s="130"/>
      <c r="G21" s="130"/>
      <c r="H21" s="215"/>
      <c r="I21" s="215"/>
      <c r="J21" s="215"/>
      <c r="K21" s="132"/>
      <c r="L21" s="211"/>
      <c r="M21" s="123"/>
    </row>
    <row r="22" spans="1:16" s="111" customFormat="1" ht="97.5" customHeight="1" x14ac:dyDescent="0.25">
      <c r="A22" s="110" t="s">
        <v>559</v>
      </c>
      <c r="B22" s="113"/>
      <c r="C22" s="112" t="s">
        <v>630</v>
      </c>
      <c r="D22" s="110" t="s">
        <v>445</v>
      </c>
      <c r="E22" s="110" t="s">
        <v>453</v>
      </c>
      <c r="F22" s="110" t="s">
        <v>427</v>
      </c>
      <c r="G22" s="110" t="s">
        <v>431</v>
      </c>
      <c r="H22" s="114">
        <v>193953.4</v>
      </c>
      <c r="I22" s="114">
        <v>202021.9</v>
      </c>
      <c r="J22" s="114">
        <v>210245.5</v>
      </c>
      <c r="K22" s="115" t="s">
        <v>534</v>
      </c>
      <c r="L22" s="115" t="s">
        <v>644</v>
      </c>
      <c r="M22" s="123"/>
    </row>
    <row r="23" spans="1:16" s="111" customFormat="1" ht="186" customHeight="1" x14ac:dyDescent="0.25">
      <c r="A23" s="161" t="s">
        <v>653</v>
      </c>
      <c r="B23" s="162"/>
      <c r="C23" s="163" t="s">
        <v>551</v>
      </c>
      <c r="D23" s="161" t="s">
        <v>447</v>
      </c>
      <c r="E23" s="161" t="s">
        <v>459</v>
      </c>
      <c r="F23" s="161" t="s">
        <v>427</v>
      </c>
      <c r="G23" s="161" t="s">
        <v>432</v>
      </c>
      <c r="H23" s="164">
        <v>303398.74252921995</v>
      </c>
      <c r="I23" s="164">
        <v>104080.25319395558</v>
      </c>
      <c r="J23" s="164">
        <v>7362.2100742209886</v>
      </c>
      <c r="K23" s="165" t="s">
        <v>599</v>
      </c>
      <c r="L23" s="165" t="s">
        <v>675</v>
      </c>
      <c r="M23" s="123"/>
    </row>
    <row r="24" spans="1:16" s="111" customFormat="1" ht="279.75" customHeight="1" x14ac:dyDescent="0.25">
      <c r="A24" s="156" t="s">
        <v>654</v>
      </c>
      <c r="B24" s="157"/>
      <c r="C24" s="158" t="s">
        <v>636</v>
      </c>
      <c r="D24" s="156" t="s">
        <v>436</v>
      </c>
      <c r="E24" s="156" t="s">
        <v>455</v>
      </c>
      <c r="F24" s="156" t="s">
        <v>442</v>
      </c>
      <c r="G24" s="156" t="s">
        <v>431</v>
      </c>
      <c r="H24" s="155">
        <v>14386189.589930002</v>
      </c>
      <c r="I24" s="155">
        <v>14984655.07687</v>
      </c>
      <c r="J24" s="155">
        <v>15596029.004009999</v>
      </c>
      <c r="K24" s="159" t="s">
        <v>605</v>
      </c>
      <c r="L24" s="160" t="s">
        <v>651</v>
      </c>
      <c r="M24" s="123"/>
    </row>
    <row r="25" spans="1:16" s="111" customFormat="1" ht="224.25" customHeight="1" x14ac:dyDescent="0.25">
      <c r="A25" s="110" t="s">
        <v>655</v>
      </c>
      <c r="B25" s="113"/>
      <c r="C25" s="112" t="s">
        <v>419</v>
      </c>
      <c r="D25" s="110" t="s">
        <v>443</v>
      </c>
      <c r="E25" s="110" t="s">
        <v>456</v>
      </c>
      <c r="F25" s="110" t="s">
        <v>444</v>
      </c>
      <c r="G25" s="110" t="s">
        <v>452</v>
      </c>
      <c r="H25" s="114">
        <v>2777852.6780267744</v>
      </c>
      <c r="I25" s="114">
        <v>2893411.3494326887</v>
      </c>
      <c r="J25" s="114">
        <v>3011462.5324895424</v>
      </c>
      <c r="K25" s="115" t="s">
        <v>593</v>
      </c>
      <c r="L25" s="115" t="s">
        <v>647</v>
      </c>
      <c r="M25" s="123"/>
    </row>
    <row r="26" spans="1:16" s="111" customFormat="1" ht="130.5" customHeight="1" x14ac:dyDescent="0.25">
      <c r="A26" s="110" t="s">
        <v>656</v>
      </c>
      <c r="B26" s="113"/>
      <c r="C26" s="112" t="s">
        <v>555</v>
      </c>
      <c r="D26" s="110" t="s">
        <v>438</v>
      </c>
      <c r="E26" s="110" t="s">
        <v>455</v>
      </c>
      <c r="F26" s="110" t="s">
        <v>427</v>
      </c>
      <c r="G26" s="110" t="s">
        <v>432</v>
      </c>
      <c r="H26" s="114">
        <v>60912.835199999987</v>
      </c>
      <c r="I26" s="114">
        <v>62166.706560000006</v>
      </c>
      <c r="J26" s="114">
        <v>63423.521280000023</v>
      </c>
      <c r="K26" s="115" t="s">
        <v>533</v>
      </c>
      <c r="L26" s="115" t="s">
        <v>645</v>
      </c>
      <c r="M26" s="123"/>
    </row>
    <row r="27" spans="1:16" s="111" customFormat="1" ht="117.75" customHeight="1" x14ac:dyDescent="0.25">
      <c r="A27" s="110" t="s">
        <v>560</v>
      </c>
      <c r="B27" s="113"/>
      <c r="C27" s="112" t="s">
        <v>420</v>
      </c>
      <c r="D27" s="110" t="s">
        <v>437</v>
      </c>
      <c r="E27" s="110" t="s">
        <v>543</v>
      </c>
      <c r="F27" s="110" t="s">
        <v>427</v>
      </c>
      <c r="G27" s="110" t="s">
        <v>433</v>
      </c>
      <c r="H27" s="114">
        <v>638082.39999999932</v>
      </c>
      <c r="I27" s="114">
        <v>159513.5</v>
      </c>
      <c r="J27" s="114">
        <v>119025.1</v>
      </c>
      <c r="K27" s="115" t="s">
        <v>557</v>
      </c>
      <c r="L27" s="115" t="s">
        <v>544</v>
      </c>
      <c r="M27" s="123"/>
    </row>
    <row r="28" spans="1:16" s="111" customFormat="1" ht="195.75" customHeight="1" x14ac:dyDescent="0.25">
      <c r="A28" s="110" t="s">
        <v>561</v>
      </c>
      <c r="B28" s="113"/>
      <c r="C28" s="112" t="s">
        <v>682</v>
      </c>
      <c r="D28" s="110" t="s">
        <v>439</v>
      </c>
      <c r="E28" s="110" t="s">
        <v>457</v>
      </c>
      <c r="F28" s="110" t="s">
        <v>427</v>
      </c>
      <c r="G28" s="110" t="s">
        <v>432</v>
      </c>
      <c r="H28" s="114">
        <v>25311.599999999999</v>
      </c>
      <c r="I28" s="114">
        <v>26298.7</v>
      </c>
      <c r="J28" s="114">
        <v>27316.5</v>
      </c>
      <c r="K28" s="115" t="s">
        <v>606</v>
      </c>
      <c r="L28" s="115" t="s">
        <v>683</v>
      </c>
      <c r="M28" s="123"/>
    </row>
    <row r="29" spans="1:16" s="111" customFormat="1" ht="164.25" hidden="1" customHeight="1" x14ac:dyDescent="0.25">
      <c r="A29" s="139"/>
      <c r="B29" s="142"/>
      <c r="C29" s="140"/>
      <c r="D29" s="139"/>
      <c r="E29" s="139"/>
      <c r="F29" s="139"/>
      <c r="G29" s="139"/>
      <c r="H29" s="141"/>
      <c r="I29" s="141"/>
      <c r="J29" s="141"/>
      <c r="K29" s="124"/>
      <c r="L29" s="124"/>
      <c r="M29" s="123"/>
    </row>
    <row r="30" spans="1:16" s="111" customFormat="1" ht="75" customHeight="1" x14ac:dyDescent="0.25">
      <c r="A30" s="110" t="s">
        <v>562</v>
      </c>
      <c r="B30" s="113" t="s">
        <v>483</v>
      </c>
      <c r="C30" s="112" t="s">
        <v>421</v>
      </c>
      <c r="D30" s="110" t="s">
        <v>450</v>
      </c>
      <c r="E30" s="110" t="s">
        <v>456</v>
      </c>
      <c r="F30" s="110" t="s">
        <v>427</v>
      </c>
      <c r="G30" s="110" t="s">
        <v>432</v>
      </c>
      <c r="H30" s="114">
        <v>748</v>
      </c>
      <c r="I30" s="114">
        <v>748</v>
      </c>
      <c r="J30" s="114">
        <v>748</v>
      </c>
      <c r="K30" s="115" t="s">
        <v>594</v>
      </c>
      <c r="L30" s="115" t="s">
        <v>652</v>
      </c>
      <c r="M30" s="123"/>
    </row>
    <row r="31" spans="1:16" s="111" customFormat="1" ht="107.25" customHeight="1" x14ac:dyDescent="0.25">
      <c r="A31" s="110" t="s">
        <v>563</v>
      </c>
      <c r="B31" s="113"/>
      <c r="C31" s="112" t="s">
        <v>646</v>
      </c>
      <c r="D31" s="110"/>
      <c r="E31" s="110"/>
      <c r="F31" s="110"/>
      <c r="G31" s="110"/>
      <c r="H31" s="114">
        <v>21859</v>
      </c>
      <c r="I31" s="114">
        <v>10023.5</v>
      </c>
      <c r="J31" s="114">
        <v>23697.200000000001</v>
      </c>
      <c r="K31" s="115"/>
      <c r="L31" s="115" t="s">
        <v>674</v>
      </c>
      <c r="M31" s="123"/>
    </row>
    <row r="32" spans="1:16" s="111" customFormat="1" ht="149.25" customHeight="1" x14ac:dyDescent="0.25">
      <c r="A32" s="110" t="s">
        <v>564</v>
      </c>
      <c r="B32" s="113"/>
      <c r="C32" s="112" t="s">
        <v>553</v>
      </c>
      <c r="D32" s="110"/>
      <c r="E32" s="110"/>
      <c r="F32" s="110"/>
      <c r="G32" s="110"/>
      <c r="H32" s="114">
        <v>18322.971590879995</v>
      </c>
      <c r="I32" s="114">
        <v>19085.207209060602</v>
      </c>
      <c r="J32" s="114">
        <v>19863.883663190274</v>
      </c>
      <c r="K32" s="112"/>
      <c r="L32" s="115" t="s">
        <v>673</v>
      </c>
      <c r="M32" s="123"/>
    </row>
    <row r="33" spans="1:13" s="111" customFormat="1" ht="193.5" customHeight="1" x14ac:dyDescent="0.25">
      <c r="A33" s="110" t="s">
        <v>565</v>
      </c>
      <c r="B33" s="113"/>
      <c r="C33" s="112" t="s">
        <v>631</v>
      </c>
      <c r="D33" s="110"/>
      <c r="E33" s="110"/>
      <c r="F33" s="110"/>
      <c r="G33" s="110"/>
      <c r="H33" s="114">
        <v>99667.498464000004</v>
      </c>
      <c r="I33" s="114">
        <v>137643.81943199999</v>
      </c>
      <c r="J33" s="114">
        <v>409287.73010400002</v>
      </c>
      <c r="K33" s="112"/>
      <c r="L33" s="125" t="s">
        <v>648</v>
      </c>
      <c r="M33" s="123"/>
    </row>
    <row r="34" spans="1:13" s="111" customFormat="1" ht="270.75" customHeight="1" x14ac:dyDescent="0.25">
      <c r="A34" s="110" t="s">
        <v>566</v>
      </c>
      <c r="B34" s="113"/>
      <c r="C34" s="112" t="s">
        <v>552</v>
      </c>
      <c r="D34" s="110"/>
      <c r="E34" s="110"/>
      <c r="F34" s="110"/>
      <c r="G34" s="110"/>
      <c r="H34" s="114">
        <v>28825.3</v>
      </c>
      <c r="I34" s="114">
        <v>30024.400000000001</v>
      </c>
      <c r="J34" s="114">
        <v>31249.4</v>
      </c>
      <c r="K34" s="115"/>
      <c r="L34" s="115" t="s">
        <v>649</v>
      </c>
      <c r="M34" s="123"/>
    </row>
    <row r="35" spans="1:13" s="111" customFormat="1" ht="335.25" customHeight="1" x14ac:dyDescent="0.25">
      <c r="A35" s="110" t="s">
        <v>567</v>
      </c>
      <c r="B35" s="113"/>
      <c r="C35" s="112" t="s">
        <v>547</v>
      </c>
      <c r="D35" s="110" t="s">
        <v>440</v>
      </c>
      <c r="E35" s="110" t="s">
        <v>458</v>
      </c>
      <c r="F35" s="110" t="s">
        <v>427</v>
      </c>
      <c r="G35" s="110" t="s">
        <v>431</v>
      </c>
      <c r="H35" s="114">
        <v>8885.6</v>
      </c>
      <c r="I35" s="114">
        <v>9255.2000000000007</v>
      </c>
      <c r="J35" s="114">
        <v>9632.7999999999993</v>
      </c>
      <c r="K35" s="115" t="s">
        <v>598</v>
      </c>
      <c r="L35" s="115" t="s">
        <v>626</v>
      </c>
      <c r="M35" s="123"/>
    </row>
    <row r="36" spans="1:13" s="111" customFormat="1" ht="222" customHeight="1" x14ac:dyDescent="0.25">
      <c r="A36" s="110" t="s">
        <v>568</v>
      </c>
      <c r="B36" s="113"/>
      <c r="C36" s="112" t="s">
        <v>556</v>
      </c>
      <c r="D36" s="110" t="s">
        <v>441</v>
      </c>
      <c r="E36" s="110" t="s">
        <v>458</v>
      </c>
      <c r="F36" s="110" t="s">
        <v>427</v>
      </c>
      <c r="G36" s="110" t="s">
        <v>435</v>
      </c>
      <c r="H36" s="114">
        <v>181.57167999999999</v>
      </c>
      <c r="I36" s="114">
        <v>189.12506188799998</v>
      </c>
      <c r="J36" s="114">
        <v>196.84136441303039</v>
      </c>
      <c r="K36" s="115" t="s">
        <v>522</v>
      </c>
      <c r="L36" s="115" t="s">
        <v>536</v>
      </c>
      <c r="M36" s="123"/>
    </row>
    <row r="37" spans="1:13" s="111" customFormat="1" ht="114.75" customHeight="1" x14ac:dyDescent="0.25">
      <c r="A37" s="110" t="s">
        <v>657</v>
      </c>
      <c r="B37" s="110"/>
      <c r="C37" s="110" t="s">
        <v>608</v>
      </c>
      <c r="D37" s="126"/>
      <c r="E37" s="126"/>
      <c r="F37" s="126"/>
      <c r="G37" s="126"/>
      <c r="H37" s="114">
        <v>312113</v>
      </c>
      <c r="I37" s="114">
        <v>306683.09999999998</v>
      </c>
      <c r="J37" s="114">
        <v>275633</v>
      </c>
      <c r="K37" s="127"/>
      <c r="L37" s="115" t="s">
        <v>609</v>
      </c>
      <c r="M37" s="123"/>
    </row>
    <row r="38" spans="1:13" s="111" customFormat="1" ht="408.75" customHeight="1" x14ac:dyDescent="0.25">
      <c r="A38" s="110" t="s">
        <v>658</v>
      </c>
      <c r="B38" s="110"/>
      <c r="C38" s="110" t="s">
        <v>610</v>
      </c>
      <c r="D38" s="126"/>
      <c r="E38" s="126"/>
      <c r="F38" s="126"/>
      <c r="G38" s="126"/>
      <c r="H38" s="114">
        <v>243684.73</v>
      </c>
      <c r="I38" s="114">
        <v>0</v>
      </c>
      <c r="J38" s="114">
        <v>0</v>
      </c>
      <c r="K38" s="127"/>
      <c r="L38" s="115" t="s">
        <v>650</v>
      </c>
      <c r="M38" s="123"/>
    </row>
    <row r="39" spans="1:13" s="111" customFormat="1" ht="94.5" customHeight="1" x14ac:dyDescent="0.25">
      <c r="A39" s="110" t="s">
        <v>659</v>
      </c>
      <c r="B39" s="126"/>
      <c r="C39" s="110" t="s">
        <v>665</v>
      </c>
      <c r="D39" s="126"/>
      <c r="E39" s="126"/>
      <c r="F39" s="126"/>
      <c r="G39" s="126"/>
      <c r="H39" s="114">
        <v>5636.5157600000002</v>
      </c>
      <c r="I39" s="114">
        <v>5870.9948156159999</v>
      </c>
      <c r="J39" s="114">
        <v>6110.5314040931326</v>
      </c>
      <c r="K39" s="127"/>
      <c r="L39" s="115" t="s">
        <v>666</v>
      </c>
      <c r="M39" s="123"/>
    </row>
    <row r="40" spans="1:13" s="111" customFormat="1" ht="85.5" customHeight="1" x14ac:dyDescent="0.25">
      <c r="A40" s="110" t="s">
        <v>664</v>
      </c>
      <c r="B40" s="126"/>
      <c r="C40" s="110" t="s">
        <v>627</v>
      </c>
      <c r="D40" s="126"/>
      <c r="E40" s="126"/>
      <c r="F40" s="126"/>
      <c r="G40" s="126"/>
      <c r="H40" s="114">
        <v>8300298.4000000004</v>
      </c>
      <c r="I40" s="114">
        <v>8451990.8000000007</v>
      </c>
      <c r="J40" s="114">
        <v>7324479.4000000004</v>
      </c>
      <c r="K40" s="127"/>
      <c r="L40" s="144" t="s">
        <v>628</v>
      </c>
      <c r="M40" s="123"/>
    </row>
    <row r="41" spans="1:13" ht="9.75" customHeight="1" x14ac:dyDescent="0.25">
      <c r="A41" s="145"/>
      <c r="B41" s="146"/>
      <c r="C41" s="123"/>
      <c r="D41" s="145"/>
      <c r="E41" s="145"/>
      <c r="F41" s="145"/>
      <c r="G41" s="145"/>
      <c r="H41" s="147"/>
      <c r="I41" s="147"/>
      <c r="J41" s="147"/>
      <c r="K41" s="148"/>
      <c r="L41" s="148"/>
    </row>
    <row r="42" spans="1:13" ht="54.75" customHeight="1" x14ac:dyDescent="0.25">
      <c r="A42" s="212" t="s">
        <v>539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</row>
    <row r="44" spans="1:13" x14ac:dyDescent="0.25">
      <c r="A44" s="81"/>
      <c r="B44" s="81"/>
      <c r="D44" s="81"/>
      <c r="E44" s="81"/>
      <c r="F44" s="81"/>
      <c r="G44" s="81"/>
      <c r="K44" s="81"/>
      <c r="L44" s="81"/>
    </row>
    <row r="510" spans="12:12" x14ac:dyDescent="0.25">
      <c r="L510" s="86">
        <f>63269.8+3024.2</f>
        <v>66294</v>
      </c>
    </row>
  </sheetData>
  <mergeCells count="18">
    <mergeCell ref="L20:L21"/>
    <mergeCell ref="A42:L42"/>
    <mergeCell ref="A20:A21"/>
    <mergeCell ref="C20:C21"/>
    <mergeCell ref="H20:H21"/>
    <mergeCell ref="I20:I21"/>
    <mergeCell ref="J20:J21"/>
    <mergeCell ref="A7:L7"/>
    <mergeCell ref="A9:A10"/>
    <mergeCell ref="B9:B10"/>
    <mergeCell ref="C9:C10"/>
    <mergeCell ref="D9:D10"/>
    <mergeCell ref="E9:E10"/>
    <mergeCell ref="F9:F10"/>
    <mergeCell ref="G9:G10"/>
    <mergeCell ref="H9:J9"/>
    <mergeCell ref="K9:K10"/>
    <mergeCell ref="L9:L10"/>
  </mergeCells>
  <printOptions horizontalCentered="1"/>
  <pageMargins left="0.31496062992125984" right="0.31496062992125984" top="0.23622047244094491" bottom="0.15748031496062992" header="0.31496062992125984" footer="0.31496062992125984"/>
  <pageSetup paperSize="9" scale="58" fitToHeight="0" orientation="landscape" r:id="rId1"/>
  <rowBreaks count="4" manualBreakCount="4">
    <brk id="19" max="11" man="1"/>
    <brk id="23" max="11" man="1"/>
    <brk id="27" max="11" man="1"/>
    <brk id="36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5"/>
  <sheetViews>
    <sheetView view="pageBreakPreview" topLeftCell="A7" zoomScale="70" zoomScaleNormal="80" zoomScaleSheetLayoutView="70" workbookViewId="0">
      <pane ySplit="10" topLeftCell="A38" activePane="bottomLeft" state="frozen"/>
      <selection activeCell="A7" sqref="A7"/>
      <selection pane="bottomLeft" activeCell="A41" sqref="A41:L41"/>
    </sheetView>
  </sheetViews>
  <sheetFormatPr defaultRowHeight="15" x14ac:dyDescent="0.25"/>
  <cols>
    <col min="1" max="1" width="11.28515625" style="94" bestFit="1" customWidth="1"/>
    <col min="2" max="2" width="0" style="31" hidden="1" customWidth="1"/>
    <col min="3" max="3" width="54.42578125" style="54" customWidth="1"/>
    <col min="4" max="4" width="14.7109375" style="64" hidden="1" customWidth="1"/>
    <col min="5" max="5" width="14.28515625" style="64" hidden="1" customWidth="1"/>
    <col min="6" max="6" width="7.7109375" style="64" hidden="1" customWidth="1"/>
    <col min="7" max="7" width="9.85546875" style="64" hidden="1" customWidth="1"/>
    <col min="8" max="8" width="19.140625" style="54" customWidth="1"/>
    <col min="9" max="9" width="18.5703125" style="54" customWidth="1"/>
    <col min="10" max="10" width="17.85546875" style="54" customWidth="1"/>
    <col min="11" max="11" width="1.7109375" style="63" hidden="1" customWidth="1"/>
    <col min="12" max="12" width="110.7109375" style="63" customWidth="1"/>
    <col min="13" max="16384" width="9.140625" style="54"/>
  </cols>
  <sheetData>
    <row r="1" spans="1:12" ht="18.75" x14ac:dyDescent="0.25">
      <c r="L1" s="92" t="s">
        <v>638</v>
      </c>
    </row>
    <row r="2" spans="1:12" ht="18.75" x14ac:dyDescent="0.25">
      <c r="L2" s="92" t="s">
        <v>545</v>
      </c>
    </row>
    <row r="3" spans="1:12" ht="18.75" x14ac:dyDescent="0.25">
      <c r="L3" s="92" t="s">
        <v>548</v>
      </c>
    </row>
    <row r="4" spans="1:12" ht="18.75" x14ac:dyDescent="0.25">
      <c r="A4" s="94" t="s">
        <v>554</v>
      </c>
      <c r="L4" s="116"/>
    </row>
    <row r="5" spans="1:12" ht="18.75" x14ac:dyDescent="0.25">
      <c r="L5" s="117"/>
    </row>
    <row r="6" spans="1:12" ht="18.75" x14ac:dyDescent="0.25">
      <c r="L6" s="118"/>
    </row>
    <row r="7" spans="1:12" ht="18.75" x14ac:dyDescent="0.25">
      <c r="A7" s="149"/>
      <c r="B7" s="150"/>
      <c r="C7" s="151"/>
      <c r="D7" s="152"/>
      <c r="E7" s="152"/>
      <c r="F7" s="152"/>
      <c r="G7" s="152"/>
      <c r="H7" s="151"/>
      <c r="I7" s="151"/>
      <c r="J7" s="151"/>
      <c r="K7" s="153"/>
      <c r="L7" s="119" t="s">
        <v>638</v>
      </c>
    </row>
    <row r="8" spans="1:12" ht="18.75" x14ac:dyDescent="0.25">
      <c r="A8" s="149"/>
      <c r="B8" s="150"/>
      <c r="C8" s="151"/>
      <c r="D8" s="152"/>
      <c r="E8" s="152"/>
      <c r="F8" s="152"/>
      <c r="G8" s="152"/>
      <c r="H8" s="151"/>
      <c r="I8" s="151"/>
      <c r="J8" s="151"/>
      <c r="K8" s="153"/>
      <c r="L8" s="119" t="s">
        <v>545</v>
      </c>
    </row>
    <row r="9" spans="1:12" ht="18.75" x14ac:dyDescent="0.25">
      <c r="A9" s="149"/>
      <c r="B9" s="150"/>
      <c r="C9" s="151"/>
      <c r="D9" s="152"/>
      <c r="E9" s="152"/>
      <c r="F9" s="152"/>
      <c r="G9" s="152"/>
      <c r="H9" s="151"/>
      <c r="I9" s="151"/>
      <c r="J9" s="151"/>
      <c r="K9" s="153"/>
      <c r="L9" s="119" t="s">
        <v>548</v>
      </c>
    </row>
    <row r="10" spans="1:12" ht="18.75" x14ac:dyDescent="0.25">
      <c r="A10" s="149"/>
      <c r="B10" s="150"/>
      <c r="C10" s="151"/>
      <c r="D10" s="152"/>
      <c r="E10" s="152"/>
      <c r="F10" s="152"/>
      <c r="G10" s="152"/>
      <c r="H10" s="151"/>
      <c r="I10" s="151"/>
      <c r="J10" s="151"/>
      <c r="K10" s="153"/>
      <c r="L10" s="154"/>
    </row>
    <row r="11" spans="1:12" ht="18.75" x14ac:dyDescent="0.25">
      <c r="A11" s="149"/>
      <c r="B11" s="150"/>
      <c r="C11" s="151"/>
      <c r="D11" s="152"/>
      <c r="E11" s="152"/>
      <c r="F11" s="152"/>
      <c r="G11" s="152"/>
      <c r="H11" s="151"/>
      <c r="I11" s="151"/>
      <c r="J11" s="151"/>
      <c r="K11" s="153"/>
      <c r="L11" s="154"/>
    </row>
    <row r="12" spans="1:12" ht="18.75" customHeight="1" x14ac:dyDescent="0.25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ht="65.25" customHeight="1" x14ac:dyDescent="0.25">
      <c r="A13" s="184" t="s">
        <v>681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</row>
    <row r="14" spans="1:12" ht="33" customHeight="1" x14ac:dyDescent="0.25">
      <c r="A14" s="223" t="s">
        <v>422</v>
      </c>
      <c r="B14" s="225" t="s">
        <v>465</v>
      </c>
      <c r="C14" s="219" t="s">
        <v>4</v>
      </c>
      <c r="D14" s="227" t="s">
        <v>424</v>
      </c>
      <c r="E14" s="227" t="s">
        <v>454</v>
      </c>
      <c r="F14" s="227" t="s">
        <v>425</v>
      </c>
      <c r="G14" s="227" t="s">
        <v>426</v>
      </c>
      <c r="H14" s="229" t="s">
        <v>550</v>
      </c>
      <c r="I14" s="230"/>
      <c r="J14" s="231"/>
      <c r="K14" s="232" t="s">
        <v>540</v>
      </c>
      <c r="L14" s="219" t="s">
        <v>5</v>
      </c>
    </row>
    <row r="15" spans="1:12" ht="51.75" customHeight="1" x14ac:dyDescent="0.25">
      <c r="A15" s="224"/>
      <c r="B15" s="226"/>
      <c r="C15" s="220"/>
      <c r="D15" s="228"/>
      <c r="E15" s="228"/>
      <c r="F15" s="228"/>
      <c r="G15" s="228"/>
      <c r="H15" s="88" t="s">
        <v>632</v>
      </c>
      <c r="I15" s="88" t="s">
        <v>639</v>
      </c>
      <c r="J15" s="88" t="s">
        <v>643</v>
      </c>
      <c r="K15" s="233"/>
      <c r="L15" s="220"/>
    </row>
    <row r="16" spans="1:12" s="101" customFormat="1" ht="4.5" hidden="1" customHeight="1" x14ac:dyDescent="0.25">
      <c r="A16" s="95" t="s">
        <v>331</v>
      </c>
      <c r="B16" s="96" t="s">
        <v>349</v>
      </c>
      <c r="C16" s="97"/>
      <c r="D16" s="98" t="s">
        <v>448</v>
      </c>
      <c r="E16" s="98" t="s">
        <v>569</v>
      </c>
      <c r="F16" s="98" t="s">
        <v>446</v>
      </c>
      <c r="G16" s="98" t="s">
        <v>434</v>
      </c>
      <c r="H16" s="99"/>
      <c r="I16" s="99"/>
      <c r="J16" s="99"/>
      <c r="K16" s="100" t="s">
        <v>570</v>
      </c>
      <c r="L16" s="100"/>
    </row>
    <row r="17" spans="1:15" s="101" customFormat="1" ht="215.25" customHeight="1" x14ac:dyDescent="0.25">
      <c r="A17" s="110" t="s">
        <v>505</v>
      </c>
      <c r="B17" s="136" t="s">
        <v>506</v>
      </c>
      <c r="C17" s="129" t="s">
        <v>402</v>
      </c>
      <c r="D17" s="135" t="s">
        <v>451</v>
      </c>
      <c r="E17" s="135" t="s">
        <v>451</v>
      </c>
      <c r="F17" s="135" t="s">
        <v>460</v>
      </c>
      <c r="G17" s="135" t="s">
        <v>451</v>
      </c>
      <c r="H17" s="131">
        <f>H18+H22+H27+H30+H35+H38+H42</f>
        <v>24236.871415757087</v>
      </c>
      <c r="I17" s="131">
        <f>I18+I22+I27+I30+I35+I38+I42</f>
        <v>25212.619313012001</v>
      </c>
      <c r="J17" s="131">
        <f>J18+J22+J27+J30+J35+J38+J42</f>
        <v>26160.923857347745</v>
      </c>
      <c r="K17" s="133" t="s">
        <v>571</v>
      </c>
      <c r="L17" s="133" t="s">
        <v>620</v>
      </c>
    </row>
    <row r="18" spans="1:15" s="102" customFormat="1" ht="70.5" customHeight="1" x14ac:dyDescent="0.25">
      <c r="A18" s="110" t="s">
        <v>316</v>
      </c>
      <c r="B18" s="113" t="s">
        <v>350</v>
      </c>
      <c r="C18" s="129" t="s">
        <v>16</v>
      </c>
      <c r="D18" s="135" t="s">
        <v>572</v>
      </c>
      <c r="E18" s="135" t="s">
        <v>573</v>
      </c>
      <c r="F18" s="135" t="s">
        <v>427</v>
      </c>
      <c r="G18" s="135" t="s">
        <v>428</v>
      </c>
      <c r="H18" s="131">
        <f>SUM(H19:H21)</f>
        <v>463.01240000000001</v>
      </c>
      <c r="I18" s="131">
        <f t="shared" ref="I18:J18" si="0">SUM(I19:I21)</f>
        <v>482.26185000000004</v>
      </c>
      <c r="J18" s="131">
        <f t="shared" si="0"/>
        <v>501.84411999999998</v>
      </c>
      <c r="K18" s="115" t="s">
        <v>597</v>
      </c>
      <c r="L18" s="115" t="s">
        <v>634</v>
      </c>
      <c r="O18" s="103"/>
    </row>
    <row r="19" spans="1:15" s="102" customFormat="1" ht="165" x14ac:dyDescent="0.25">
      <c r="A19" s="110" t="s">
        <v>317</v>
      </c>
      <c r="B19" s="113" t="s">
        <v>350</v>
      </c>
      <c r="C19" s="112" t="s">
        <v>476</v>
      </c>
      <c r="D19" s="110" t="s">
        <v>572</v>
      </c>
      <c r="E19" s="110" t="s">
        <v>573</v>
      </c>
      <c r="F19" s="110" t="s">
        <v>427</v>
      </c>
      <c r="G19" s="110" t="s">
        <v>428</v>
      </c>
      <c r="H19" s="114">
        <v>420.9</v>
      </c>
      <c r="I19" s="114">
        <v>438.36645000000004</v>
      </c>
      <c r="J19" s="114">
        <v>456.25178999999997</v>
      </c>
      <c r="K19" s="134" t="s">
        <v>574</v>
      </c>
      <c r="L19" s="115" t="s">
        <v>676</v>
      </c>
    </row>
    <row r="20" spans="1:15" s="102" customFormat="1" ht="165" x14ac:dyDescent="0.25">
      <c r="A20" s="110" t="s">
        <v>318</v>
      </c>
      <c r="B20" s="113" t="s">
        <v>350</v>
      </c>
      <c r="C20" s="112" t="s">
        <v>616</v>
      </c>
      <c r="D20" s="110" t="s">
        <v>572</v>
      </c>
      <c r="E20" s="110" t="s">
        <v>573</v>
      </c>
      <c r="F20" s="110" t="s">
        <v>427</v>
      </c>
      <c r="G20" s="110" t="s">
        <v>428</v>
      </c>
      <c r="H20" s="114">
        <v>4.3</v>
      </c>
      <c r="I20" s="114">
        <v>4.5</v>
      </c>
      <c r="J20" s="114">
        <v>4.5999999999999996</v>
      </c>
      <c r="K20" s="134" t="s">
        <v>574</v>
      </c>
      <c r="L20" s="115" t="s">
        <v>678</v>
      </c>
    </row>
    <row r="21" spans="1:15" s="102" customFormat="1" ht="182.25" customHeight="1" x14ac:dyDescent="0.25">
      <c r="A21" s="110" t="s">
        <v>319</v>
      </c>
      <c r="B21" s="113"/>
      <c r="C21" s="112" t="s">
        <v>633</v>
      </c>
      <c r="D21" s="110"/>
      <c r="E21" s="110"/>
      <c r="F21" s="110"/>
      <c r="G21" s="110"/>
      <c r="H21" s="114">
        <v>37.812400000000004</v>
      </c>
      <c r="I21" s="114">
        <v>39.395399999999995</v>
      </c>
      <c r="J21" s="114">
        <v>40.992330000000003</v>
      </c>
      <c r="K21" s="134"/>
      <c r="L21" s="115" t="s">
        <v>661</v>
      </c>
    </row>
    <row r="22" spans="1:15" s="101" customFormat="1" ht="90" customHeight="1" x14ac:dyDescent="0.25">
      <c r="A22" s="110" t="s">
        <v>315</v>
      </c>
      <c r="B22" s="113" t="s">
        <v>357</v>
      </c>
      <c r="C22" s="129" t="s">
        <v>154</v>
      </c>
      <c r="D22" s="135" t="s">
        <v>451</v>
      </c>
      <c r="E22" s="135" t="s">
        <v>451</v>
      </c>
      <c r="F22" s="135" t="s">
        <v>451</v>
      </c>
      <c r="G22" s="135" t="s">
        <v>430</v>
      </c>
      <c r="H22" s="131">
        <f>SUM(H23:H26)</f>
        <v>4687.9381257330861</v>
      </c>
      <c r="I22" s="131">
        <f t="shared" ref="I22:J22" si="1">SUM(I23:I26)</f>
        <v>4976.8921395309999</v>
      </c>
      <c r="J22" s="131">
        <f t="shared" si="1"/>
        <v>5227.95874290553</v>
      </c>
      <c r="K22" s="124" t="s">
        <v>603</v>
      </c>
      <c r="L22" s="115" t="s">
        <v>679</v>
      </c>
    </row>
    <row r="23" spans="1:15" s="102" customFormat="1" ht="186" customHeight="1" x14ac:dyDescent="0.25">
      <c r="A23" s="110" t="s">
        <v>575</v>
      </c>
      <c r="B23" s="113" t="s">
        <v>357</v>
      </c>
      <c r="C23" s="112" t="s">
        <v>406</v>
      </c>
      <c r="D23" s="110" t="s">
        <v>572</v>
      </c>
      <c r="E23" s="110" t="s">
        <v>573</v>
      </c>
      <c r="F23" s="110" t="s">
        <v>427</v>
      </c>
      <c r="G23" s="110" t="s">
        <v>430</v>
      </c>
      <c r="H23" s="114">
        <v>2865.8883345018958</v>
      </c>
      <c r="I23" s="114">
        <v>2980.6</v>
      </c>
      <c r="J23" s="114">
        <v>3099.7</v>
      </c>
      <c r="K23" s="124" t="s">
        <v>576</v>
      </c>
      <c r="L23" s="115" t="s">
        <v>577</v>
      </c>
    </row>
    <row r="24" spans="1:15" s="101" customFormat="1" ht="156" customHeight="1" x14ac:dyDescent="0.25">
      <c r="A24" s="110" t="s">
        <v>578</v>
      </c>
      <c r="B24" s="113" t="s">
        <v>357</v>
      </c>
      <c r="C24" s="112" t="s">
        <v>407</v>
      </c>
      <c r="D24" s="110" t="s">
        <v>572</v>
      </c>
      <c r="E24" s="110" t="s">
        <v>573</v>
      </c>
      <c r="F24" s="110" t="s">
        <v>427</v>
      </c>
      <c r="G24" s="110" t="s">
        <v>430</v>
      </c>
      <c r="H24" s="114">
        <v>1413.75777963408</v>
      </c>
      <c r="I24" s="114">
        <v>1567.8573776141948</v>
      </c>
      <c r="J24" s="114">
        <v>1682.3109649538751</v>
      </c>
      <c r="K24" s="115" t="s">
        <v>579</v>
      </c>
      <c r="L24" s="115" t="s">
        <v>580</v>
      </c>
    </row>
    <row r="25" spans="1:15" s="101" customFormat="1" ht="212.25" customHeight="1" x14ac:dyDescent="0.25">
      <c r="A25" s="110" t="s">
        <v>581</v>
      </c>
      <c r="B25" s="113" t="s">
        <v>357</v>
      </c>
      <c r="C25" s="112" t="s">
        <v>582</v>
      </c>
      <c r="D25" s="110" t="s">
        <v>572</v>
      </c>
      <c r="E25" s="110" t="s">
        <v>573</v>
      </c>
      <c r="F25" s="110" t="s">
        <v>427</v>
      </c>
      <c r="G25" s="110" t="s">
        <v>430</v>
      </c>
      <c r="H25" s="114">
        <v>154.79424692423999</v>
      </c>
      <c r="I25" s="114">
        <v>164.39149023354287</v>
      </c>
      <c r="J25" s="114">
        <v>171.13154078371531</v>
      </c>
      <c r="K25" s="115" t="s">
        <v>602</v>
      </c>
      <c r="L25" s="115" t="s">
        <v>662</v>
      </c>
    </row>
    <row r="26" spans="1:15" s="101" customFormat="1" ht="96" customHeight="1" x14ac:dyDescent="0.25">
      <c r="A26" s="110" t="s">
        <v>637</v>
      </c>
      <c r="B26" s="113"/>
      <c r="C26" s="112" t="s">
        <v>635</v>
      </c>
      <c r="D26" s="110"/>
      <c r="E26" s="110"/>
      <c r="F26" s="110"/>
      <c r="G26" s="110"/>
      <c r="H26" s="114">
        <v>253.4977646728704</v>
      </c>
      <c r="I26" s="114">
        <v>264.04327168326182</v>
      </c>
      <c r="J26" s="114">
        <v>274.81623716793888</v>
      </c>
      <c r="K26" s="115"/>
      <c r="L26" s="115" t="s">
        <v>677</v>
      </c>
    </row>
    <row r="27" spans="1:15" s="101" customFormat="1" ht="64.5" customHeight="1" x14ac:dyDescent="0.25">
      <c r="A27" s="110" t="s">
        <v>320</v>
      </c>
      <c r="B27" s="113" t="s">
        <v>362</v>
      </c>
      <c r="C27" s="129" t="s">
        <v>50</v>
      </c>
      <c r="D27" s="135" t="s">
        <v>572</v>
      </c>
      <c r="E27" s="135" t="s">
        <v>573</v>
      </c>
      <c r="F27" s="135" t="s">
        <v>427</v>
      </c>
      <c r="G27" s="135" t="s">
        <v>431</v>
      </c>
      <c r="H27" s="131">
        <f>SUM(H28:H29)</f>
        <v>4149.8999999999996</v>
      </c>
      <c r="I27" s="131">
        <f>SUM(I28:I29)</f>
        <v>4322.3</v>
      </c>
      <c r="J27" s="131">
        <f>SUM(J28:J29)</f>
        <v>4498.6000000000004</v>
      </c>
      <c r="K27" s="115" t="s">
        <v>596</v>
      </c>
      <c r="L27" s="115" t="s">
        <v>583</v>
      </c>
    </row>
    <row r="28" spans="1:15" s="102" customFormat="1" ht="141.75" customHeight="1" x14ac:dyDescent="0.25">
      <c r="A28" s="110" t="s">
        <v>535</v>
      </c>
      <c r="B28" s="113" t="s">
        <v>362</v>
      </c>
      <c r="C28" s="112" t="s">
        <v>640</v>
      </c>
      <c r="D28" s="110" t="s">
        <v>572</v>
      </c>
      <c r="E28" s="110" t="s">
        <v>573</v>
      </c>
      <c r="F28" s="110" t="s">
        <v>427</v>
      </c>
      <c r="G28" s="110" t="s">
        <v>431</v>
      </c>
      <c r="H28" s="114">
        <v>2950</v>
      </c>
      <c r="I28" s="114">
        <v>3072.6</v>
      </c>
      <c r="J28" s="114">
        <v>3197.9</v>
      </c>
      <c r="K28" s="134" t="s">
        <v>574</v>
      </c>
      <c r="L28" s="115" t="s">
        <v>641</v>
      </c>
    </row>
    <row r="29" spans="1:15" s="102" customFormat="1" ht="165" x14ac:dyDescent="0.25">
      <c r="A29" s="110" t="s">
        <v>546</v>
      </c>
      <c r="B29" s="113" t="s">
        <v>362</v>
      </c>
      <c r="C29" s="112" t="s">
        <v>584</v>
      </c>
      <c r="D29" s="110" t="s">
        <v>572</v>
      </c>
      <c r="E29" s="110" t="s">
        <v>573</v>
      </c>
      <c r="F29" s="110" t="s">
        <v>427</v>
      </c>
      <c r="G29" s="110" t="s">
        <v>431</v>
      </c>
      <c r="H29" s="114">
        <v>1199.9000000000001</v>
      </c>
      <c r="I29" s="114">
        <v>1249.7</v>
      </c>
      <c r="J29" s="114">
        <v>1300.7</v>
      </c>
      <c r="K29" s="134" t="s">
        <v>574</v>
      </c>
      <c r="L29" s="115" t="s">
        <v>585</v>
      </c>
    </row>
    <row r="30" spans="1:15" s="101" customFormat="1" ht="195" customHeight="1" x14ac:dyDescent="0.25">
      <c r="A30" s="110" t="s">
        <v>328</v>
      </c>
      <c r="B30" s="113" t="s">
        <v>363</v>
      </c>
      <c r="C30" s="129" t="s">
        <v>177</v>
      </c>
      <c r="D30" s="135" t="s">
        <v>451</v>
      </c>
      <c r="E30" s="135" t="s">
        <v>451</v>
      </c>
      <c r="F30" s="135" t="s">
        <v>451</v>
      </c>
      <c r="G30" s="135" t="s">
        <v>432</v>
      </c>
      <c r="H30" s="131">
        <f>SUM(H31:H34)</f>
        <v>6904.5119999999997</v>
      </c>
      <c r="I30" s="131">
        <f t="shared" ref="I30:J30" si="2">SUM(I31:I34)</f>
        <v>7191.7356600000003</v>
      </c>
      <c r="J30" s="131">
        <f t="shared" si="2"/>
        <v>7485.1744200000003</v>
      </c>
      <c r="K30" s="115" t="s">
        <v>586</v>
      </c>
      <c r="L30" s="115" t="s">
        <v>621</v>
      </c>
    </row>
    <row r="31" spans="1:15" s="102" customFormat="1" ht="63.75" customHeight="1" x14ac:dyDescent="0.25">
      <c r="A31" s="110" t="s">
        <v>329</v>
      </c>
      <c r="B31" s="113" t="s">
        <v>364</v>
      </c>
      <c r="C31" s="112" t="s">
        <v>188</v>
      </c>
      <c r="D31" s="110" t="s">
        <v>572</v>
      </c>
      <c r="E31" s="110" t="s">
        <v>573</v>
      </c>
      <c r="F31" s="110" t="s">
        <v>427</v>
      </c>
      <c r="G31" s="110" t="s">
        <v>432</v>
      </c>
      <c r="H31" s="114">
        <v>240.91200000000001</v>
      </c>
      <c r="I31" s="114">
        <v>250.93566000000001</v>
      </c>
      <c r="J31" s="114">
        <v>261.17442</v>
      </c>
      <c r="K31" s="124" t="s">
        <v>595</v>
      </c>
      <c r="L31" s="115" t="s">
        <v>663</v>
      </c>
    </row>
    <row r="32" spans="1:15" s="102" customFormat="1" ht="125.25" customHeight="1" x14ac:dyDescent="0.25">
      <c r="A32" s="110" t="s">
        <v>330</v>
      </c>
      <c r="B32" s="113"/>
      <c r="C32" s="112" t="s">
        <v>201</v>
      </c>
      <c r="D32" s="110"/>
      <c r="E32" s="110"/>
      <c r="F32" s="110"/>
      <c r="G32" s="110"/>
      <c r="H32" s="114">
        <v>6001.4</v>
      </c>
      <c r="I32" s="114">
        <v>6251</v>
      </c>
      <c r="J32" s="114">
        <v>6506.1</v>
      </c>
      <c r="K32" s="115"/>
      <c r="L32" s="115" t="s">
        <v>623</v>
      </c>
    </row>
    <row r="33" spans="1:33" s="102" customFormat="1" ht="125.25" customHeight="1" x14ac:dyDescent="0.25">
      <c r="A33" s="110" t="s">
        <v>331</v>
      </c>
      <c r="B33" s="113"/>
      <c r="C33" s="112" t="s">
        <v>205</v>
      </c>
      <c r="D33" s="110"/>
      <c r="E33" s="110"/>
      <c r="F33" s="110"/>
      <c r="G33" s="110"/>
      <c r="H33" s="114">
        <v>3.9</v>
      </c>
      <c r="I33" s="114">
        <v>4.0999999999999996</v>
      </c>
      <c r="J33" s="114">
        <v>4.2</v>
      </c>
      <c r="K33" s="115"/>
      <c r="L33" s="115" t="s">
        <v>622</v>
      </c>
    </row>
    <row r="34" spans="1:33" s="102" customFormat="1" ht="184.5" customHeight="1" x14ac:dyDescent="0.25">
      <c r="A34" s="110" t="s">
        <v>332</v>
      </c>
      <c r="B34" s="113"/>
      <c r="C34" s="112" t="s">
        <v>617</v>
      </c>
      <c r="D34" s="110"/>
      <c r="E34" s="110"/>
      <c r="F34" s="110"/>
      <c r="G34" s="110"/>
      <c r="H34" s="114">
        <v>658.3</v>
      </c>
      <c r="I34" s="114">
        <v>685.7</v>
      </c>
      <c r="J34" s="114">
        <v>713.7</v>
      </c>
      <c r="K34" s="115"/>
      <c r="L34" s="115" t="s">
        <v>670</v>
      </c>
    </row>
    <row r="35" spans="1:33" s="101" customFormat="1" ht="75" x14ac:dyDescent="0.25">
      <c r="A35" s="110" t="s">
        <v>333</v>
      </c>
      <c r="B35" s="113" t="s">
        <v>373</v>
      </c>
      <c r="C35" s="129" t="s">
        <v>74</v>
      </c>
      <c r="D35" s="135" t="s">
        <v>451</v>
      </c>
      <c r="E35" s="135" t="s">
        <v>451</v>
      </c>
      <c r="F35" s="135" t="s">
        <v>451</v>
      </c>
      <c r="G35" s="135" t="s">
        <v>433</v>
      </c>
      <c r="H35" s="131">
        <f>SUM(H36:H37)</f>
        <v>1734.363581136</v>
      </c>
      <c r="I35" s="131">
        <f>SUM(I36:I37)</f>
        <v>1806.5130981752577</v>
      </c>
      <c r="J35" s="131">
        <f>SUM(J36:J37)</f>
        <v>1880.2083600000001</v>
      </c>
      <c r="K35" s="138">
        <f>SUM(K36:K36)</f>
        <v>0</v>
      </c>
      <c r="L35" s="115" t="s">
        <v>624</v>
      </c>
    </row>
    <row r="36" spans="1:33" s="101" customFormat="1" ht="52.5" customHeight="1" x14ac:dyDescent="0.25">
      <c r="A36" s="110" t="s">
        <v>334</v>
      </c>
      <c r="B36" s="113" t="s">
        <v>375</v>
      </c>
      <c r="C36" s="112" t="s">
        <v>212</v>
      </c>
      <c r="D36" s="110" t="s">
        <v>572</v>
      </c>
      <c r="E36" s="110" t="s">
        <v>573</v>
      </c>
      <c r="F36" s="110" t="s">
        <v>427</v>
      </c>
      <c r="G36" s="110" t="s">
        <v>433</v>
      </c>
      <c r="H36" s="114">
        <v>1139.4809599999999</v>
      </c>
      <c r="I36" s="114">
        <v>1186.88336</v>
      </c>
      <c r="J36" s="114">
        <v>1235.30836</v>
      </c>
      <c r="K36" s="124" t="s">
        <v>600</v>
      </c>
      <c r="L36" s="115" t="s">
        <v>625</v>
      </c>
    </row>
    <row r="37" spans="1:33" s="101" customFormat="1" ht="122.25" customHeight="1" x14ac:dyDescent="0.25">
      <c r="A37" s="110" t="s">
        <v>335</v>
      </c>
      <c r="B37" s="113"/>
      <c r="C37" s="112" t="s">
        <v>618</v>
      </c>
      <c r="D37" s="110"/>
      <c r="E37" s="110"/>
      <c r="F37" s="110"/>
      <c r="G37" s="110"/>
      <c r="H37" s="114">
        <v>594.88262113600001</v>
      </c>
      <c r="I37" s="114">
        <v>619.62973817525756</v>
      </c>
      <c r="J37" s="114">
        <v>644.9</v>
      </c>
      <c r="K37" s="115"/>
      <c r="L37" s="115" t="s">
        <v>619</v>
      </c>
    </row>
    <row r="38" spans="1:33" s="101" customFormat="1" ht="102" customHeight="1" x14ac:dyDescent="0.25">
      <c r="A38" s="110" t="s">
        <v>342</v>
      </c>
      <c r="B38" s="113" t="s">
        <v>378</v>
      </c>
      <c r="C38" s="129" t="s">
        <v>415</v>
      </c>
      <c r="D38" s="135" t="s">
        <v>451</v>
      </c>
      <c r="E38" s="135" t="s">
        <v>451</v>
      </c>
      <c r="F38" s="135" t="s">
        <v>451</v>
      </c>
      <c r="G38" s="135" t="s">
        <v>434</v>
      </c>
      <c r="H38" s="131">
        <f>SUM(H39:H41)</f>
        <v>2976.445308888</v>
      </c>
      <c r="I38" s="131">
        <f>SUM(I39:I41)</f>
        <v>3100.2165653057409</v>
      </c>
      <c r="J38" s="131">
        <f>SUM(J39:J41)</f>
        <v>3226.8382144422148</v>
      </c>
      <c r="K38" s="115" t="s">
        <v>587</v>
      </c>
      <c r="L38" s="115" t="s">
        <v>629</v>
      </c>
    </row>
    <row r="39" spans="1:33" s="101" customFormat="1" ht="51" customHeight="1" x14ac:dyDescent="0.25">
      <c r="A39" s="110" t="s">
        <v>672</v>
      </c>
      <c r="B39" s="113" t="s">
        <v>380</v>
      </c>
      <c r="C39" s="112" t="s">
        <v>226</v>
      </c>
      <c r="D39" s="110" t="s">
        <v>572</v>
      </c>
      <c r="E39" s="110" t="s">
        <v>573</v>
      </c>
      <c r="F39" s="110" t="s">
        <v>427</v>
      </c>
      <c r="G39" s="110" t="s">
        <v>434</v>
      </c>
      <c r="H39" s="114">
        <v>2046.5116</v>
      </c>
      <c r="I39" s="114">
        <v>2131.6469999999999</v>
      </c>
      <c r="J39" s="114">
        <v>2218.6178999999997</v>
      </c>
      <c r="K39" s="124" t="s">
        <v>601</v>
      </c>
      <c r="L39" s="115" t="s">
        <v>589</v>
      </c>
    </row>
    <row r="40" spans="1:33" s="101" customFormat="1" ht="47.25" customHeight="1" x14ac:dyDescent="0.25">
      <c r="A40" s="110" t="s">
        <v>588</v>
      </c>
      <c r="B40" s="113" t="s">
        <v>381</v>
      </c>
      <c r="C40" s="112" t="s">
        <v>228</v>
      </c>
      <c r="D40" s="110" t="s">
        <v>572</v>
      </c>
      <c r="E40" s="110" t="s">
        <v>573</v>
      </c>
      <c r="F40" s="110" t="s">
        <v>427</v>
      </c>
      <c r="G40" s="110" t="s">
        <v>434</v>
      </c>
      <c r="H40" s="114">
        <v>589.62441999999999</v>
      </c>
      <c r="I40" s="114">
        <v>614.10341000000005</v>
      </c>
      <c r="J40" s="114">
        <v>639.29194000000007</v>
      </c>
      <c r="K40" s="115" t="s">
        <v>604</v>
      </c>
      <c r="L40" s="115" t="s">
        <v>591</v>
      </c>
    </row>
    <row r="41" spans="1:33" s="101" customFormat="1" ht="105" x14ac:dyDescent="0.25">
      <c r="A41" s="161" t="s">
        <v>590</v>
      </c>
      <c r="B41" s="162"/>
      <c r="C41" s="163" t="s">
        <v>607</v>
      </c>
      <c r="D41" s="161"/>
      <c r="E41" s="161"/>
      <c r="F41" s="161"/>
      <c r="G41" s="161"/>
      <c r="H41" s="164">
        <v>340.30928888800003</v>
      </c>
      <c r="I41" s="164">
        <v>354.46615530574081</v>
      </c>
      <c r="J41" s="164">
        <v>368.92837444221504</v>
      </c>
      <c r="K41" s="165"/>
      <c r="L41" s="165" t="s">
        <v>592</v>
      </c>
    </row>
    <row r="42" spans="1:33" s="91" customFormat="1" ht="93" customHeight="1" x14ac:dyDescent="0.25">
      <c r="A42" s="166" t="s">
        <v>340</v>
      </c>
      <c r="B42" s="157" t="s">
        <v>382</v>
      </c>
      <c r="C42" s="167" t="s">
        <v>485</v>
      </c>
      <c r="D42" s="168" t="s">
        <v>451</v>
      </c>
      <c r="E42" s="168" t="s">
        <v>451</v>
      </c>
      <c r="F42" s="168" t="s">
        <v>541</v>
      </c>
      <c r="G42" s="168" t="s">
        <v>542</v>
      </c>
      <c r="H42" s="169">
        <f>SUM(H43:H43)</f>
        <v>3320.7</v>
      </c>
      <c r="I42" s="169">
        <f>SUM(I43:I43)</f>
        <v>3332.7</v>
      </c>
      <c r="J42" s="169">
        <f>SUM(J43:J43)</f>
        <v>3340.3</v>
      </c>
      <c r="K42" s="159"/>
      <c r="L42" s="170" t="s">
        <v>669</v>
      </c>
    </row>
    <row r="43" spans="1:33" s="111" customFormat="1" ht="157.5" customHeight="1" x14ac:dyDescent="0.25">
      <c r="A43" s="110" t="s">
        <v>343</v>
      </c>
      <c r="B43" s="113"/>
      <c r="C43" s="112" t="s">
        <v>486</v>
      </c>
      <c r="D43" s="110" t="s">
        <v>572</v>
      </c>
      <c r="E43" s="110" t="s">
        <v>573</v>
      </c>
      <c r="F43" s="110" t="s">
        <v>427</v>
      </c>
      <c r="G43" s="110" t="s">
        <v>435</v>
      </c>
      <c r="H43" s="114">
        <v>3320.7</v>
      </c>
      <c r="I43" s="114">
        <v>3332.7</v>
      </c>
      <c r="J43" s="114">
        <v>3340.3</v>
      </c>
      <c r="K43" s="134" t="s">
        <v>574</v>
      </c>
      <c r="L43" s="115" t="s">
        <v>668</v>
      </c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</row>
    <row r="44" spans="1:33" x14ac:dyDescent="0.25">
      <c r="A44" s="104"/>
      <c r="B44" s="105"/>
      <c r="C44" s="106"/>
      <c r="D44" s="107"/>
      <c r="E44" s="107"/>
      <c r="F44" s="107"/>
      <c r="G44" s="107"/>
      <c r="H44" s="108"/>
      <c r="I44" s="108"/>
      <c r="J44" s="108"/>
      <c r="K44" s="109"/>
      <c r="L44" s="109"/>
    </row>
    <row r="45" spans="1:33" ht="45" customHeight="1" x14ac:dyDescent="0.25">
      <c r="A45" s="221" t="s">
        <v>539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</row>
  </sheetData>
  <mergeCells count="13">
    <mergeCell ref="A12:L12"/>
    <mergeCell ref="L14:L15"/>
    <mergeCell ref="A45:L45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  <mergeCell ref="K14:K15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327_Порядок</vt:lpstr>
      <vt:lpstr>Форма_учреж</vt:lpstr>
      <vt:lpstr>327_ИОГВ</vt:lpstr>
      <vt:lpstr>Приложение 1</vt:lpstr>
      <vt:lpstr>Приложение 2</vt:lpstr>
      <vt:lpstr>'Приложение 1'!Заголовки_для_печати</vt:lpstr>
      <vt:lpstr>Форма_учреж!Заголовки_для_печати</vt:lpstr>
      <vt:lpstr>'Приложение 1'!Область_печати</vt:lpstr>
      <vt:lpstr>'Приложение 2'!Область_печати</vt:lpstr>
      <vt:lpstr>Форма_учреж!Область_печати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2026-04-06T14:17:58Z</dcterms:modified>
</cp:coreProperties>
</file>