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t\Desktop\Работа\Иван\ПОДВЕДОМСТВЕННЫЕ УЧРЕЖДЕНИЯ\РАСПОРЯЖЕНИЯ по УФСН\2023\Ведомственный перечень\Ведомственный перечень 23-25 от .11.22\"/>
    </mc:Choice>
  </mc:AlternateContent>
  <bookViews>
    <workbookView xWindow="0" yWindow="0" windowWidth="24240" windowHeight="12435"/>
  </bookViews>
  <sheets>
    <sheet name="СПОРТ" sheetId="1" r:id="rId1"/>
  </sheets>
  <definedNames>
    <definedName name="_xlnm._FilterDatabase" localSheetId="0" hidden="1">СПОРТ!$B$4:$R$45</definedName>
    <definedName name="_xlnm.Print_Titles" localSheetId="0">СПОРТ!$4:$6</definedName>
    <definedName name="_xlnm.Print_Area" localSheetId="0">СПОРТ!$A$1:$R$45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5" i="1" l="1"/>
  <c r="O35" i="1"/>
  <c r="N35" i="1"/>
  <c r="P17" i="1" l="1"/>
  <c r="O17" i="1"/>
  <c r="N17" i="1"/>
  <c r="P16" i="1"/>
  <c r="O16" i="1"/>
  <c r="N16" i="1"/>
  <c r="P28" i="1" l="1"/>
  <c r="O28" i="1"/>
  <c r="N28" i="1" l="1"/>
</calcChain>
</file>

<file path=xl/sharedStrings.xml><?xml version="1.0" encoding="utf-8"?>
<sst xmlns="http://schemas.openxmlformats.org/spreadsheetml/2006/main" count="378" uniqueCount="153">
  <si>
    <t>Наименование услуги/работы</t>
  </si>
  <si>
    <t>Код вида деяте-льнос-ти</t>
  </si>
  <si>
    <t>30</t>
  </si>
  <si>
    <t>Работа</t>
  </si>
  <si>
    <t>Организация и проведение спортивных и физкультурных  мероприятий учреждения для всех категорий граждан</t>
  </si>
  <si>
    <t>Количество мероприятий (Шт.)</t>
  </si>
  <si>
    <t>Региональные</t>
  </si>
  <si>
    <t>Спортивная подготовка по олимпийским видам спорта</t>
  </si>
  <si>
    <t>30.001.0</t>
  </si>
  <si>
    <t>Услуга</t>
  </si>
  <si>
    <t>Бокс</t>
  </si>
  <si>
    <t>Плавание</t>
  </si>
  <si>
    <t>Спортивная борьба</t>
  </si>
  <si>
    <t>Футбол</t>
  </si>
  <si>
    <t>Художественная гимнастика</t>
  </si>
  <si>
    <t>Наименование учреждения</t>
  </si>
  <si>
    <t>Количество потребителей услуги (работы)</t>
  </si>
  <si>
    <t>Число лиц прошедших спортивную подготовку на этапах спортивной подготовки (чел.)</t>
  </si>
  <si>
    <t xml:space="preserve">Тренировочный этап (этап спортивной специализации) </t>
  </si>
  <si>
    <t xml:space="preserve">Этап начальной подготовки </t>
  </si>
  <si>
    <t>Этап совершенствования спортивного мастерства</t>
  </si>
  <si>
    <t xml:space="preserve">Этап совершенствования спортивного мастерства </t>
  </si>
  <si>
    <t>Этап высшего спортивного мастерства</t>
  </si>
  <si>
    <t>СПб ГБУ ЦФКСиЗ</t>
  </si>
  <si>
    <t>Создание условий для занятий физической культурой по месту проживания для всех категорий граждан</t>
  </si>
  <si>
    <t>Кол-во человек (население)</t>
  </si>
  <si>
    <t>Обеспечение участия в официальных физкультурных (физкультурно-оздоровительных) мероприятиях</t>
  </si>
  <si>
    <t>Количество мероприятий (шт.)</t>
  </si>
  <si>
    <t>Проведение тестирования выполнения нормативов испытаний (тестов) комплекса "Готов к труду и обороне" (ГТО)</t>
  </si>
  <si>
    <t>Количество часов работы групп (шт.)</t>
  </si>
  <si>
    <t>Парусный спорт</t>
  </si>
  <si>
    <t>Тренировочный этап (этап спортивной специализации)</t>
  </si>
  <si>
    <t>Этап начальной подготовки</t>
  </si>
  <si>
    <t>ГБУ СШ</t>
  </si>
  <si>
    <t>ГБУ СШОР по плаванию "Радуга"</t>
  </si>
  <si>
    <t>Код государственной услуги</t>
  </si>
  <si>
    <t>физические лица</t>
  </si>
  <si>
    <t>Реквизиты нормативных правовых актов, являющихся основанием для включения</t>
  </si>
  <si>
    <t>1100153</t>
  </si>
  <si>
    <t xml:space="preserve"> 4.30</t>
  </si>
  <si>
    <t xml:space="preserve">Распоряжение Комитета по экономической политике и стратегическому планированию Санкт-Петербурга от 01.12.2017 N 254-р "Об утверждении регионального перечня (классификатора) государственных (муниципальных) услуг и работ Санкт-Петербурга"
</t>
  </si>
  <si>
    <t>Р</t>
  </si>
  <si>
    <t>О</t>
  </si>
  <si>
    <t xml:space="preserve">Пропаганда физической культуры, спорта и здорового образа жизни
</t>
  </si>
  <si>
    <t xml:space="preserve"> 4.7</t>
  </si>
  <si>
    <t xml:space="preserve"> 4.8</t>
  </si>
  <si>
    <t xml:space="preserve"> 4.20</t>
  </si>
  <si>
    <t>Распоряжение Комитета по экономической политике и стратегическому планированию Санкт-Петербурга от 01.12.2017 N 254-р "Об утверждении регионального перечня (классификатора) государственных (муниципальных) услуг и работ Санкт-Петербурга"</t>
  </si>
  <si>
    <t xml:space="preserve"> 4.24</t>
  </si>
  <si>
    <t>Код базовой услуги/работы</t>
  </si>
  <si>
    <t>Содержание услуги 1</t>
  </si>
  <si>
    <t>Условия (формы) оказания услуги 1</t>
  </si>
  <si>
    <t>Категории потребителей</t>
  </si>
  <si>
    <t>Показатель объема услуги (работы)</t>
  </si>
  <si>
    <t>№ государственной услуги (работы)</t>
  </si>
  <si>
    <t>110047</t>
  </si>
  <si>
    <t>110048</t>
  </si>
  <si>
    <t>1100420</t>
  </si>
  <si>
    <t>1100424</t>
  </si>
  <si>
    <t>1100430</t>
  </si>
  <si>
    <t>Услуга/ работа</t>
  </si>
  <si>
    <t>Кол-во занимающихся (чел.)</t>
  </si>
  <si>
    <t>Кол-во групп (шт.)</t>
  </si>
  <si>
    <t>ИТОГО (Спортивная подготовка):</t>
  </si>
  <si>
    <t xml:space="preserve"> 4.13</t>
  </si>
  <si>
    <t>Обеспечение доступа к объектам спорта</t>
  </si>
  <si>
    <t>1100413</t>
  </si>
  <si>
    <t>Многофункциональный спортивный комплекс</t>
  </si>
  <si>
    <t>Кол-во часов</t>
  </si>
  <si>
    <t>Площадки</t>
  </si>
  <si>
    <t>Кол-во дней</t>
  </si>
  <si>
    <t xml:space="preserve"> 4.1-1</t>
  </si>
  <si>
    <t>Проведение занятий физкультурно-спортивной направленности в центрах физической культуры, спорта и здоровья районов Санкт-Петербурга по прогорамме, разработанной учреждением</t>
  </si>
  <si>
    <t>ГБУ СШ, ГБУ СШОР по плаванию "Радуга"</t>
  </si>
  <si>
    <t>4.34</t>
  </si>
  <si>
    <t>Обеспечение доставки спортивного инвентаря и оборудования к месту проведения спортивных 
и  физкультурных мероприятий</t>
  </si>
  <si>
    <t>Распоряжение Комитета по экономической политике и стратегическому планированию Санкт-Петербурга № 276-р от 15.11.2018</t>
  </si>
  <si>
    <t>1100434</t>
  </si>
  <si>
    <t>Материально-техническое обеспечение спортивных сборных команд  Санкт-Петербурга</t>
  </si>
  <si>
    <t>Количество машин</t>
  </si>
  <si>
    <t>Количество часов</t>
  </si>
  <si>
    <t>Перечень отраслевой (О)/
региональный (Р)</t>
  </si>
  <si>
    <t>Реестровый номер базовой услуги или работы</t>
  </si>
  <si>
    <t>55001000600000002005101</t>
  </si>
  <si>
    <t>55001000600000001006101</t>
  </si>
  <si>
    <t>931900О.99.0.БВ27АА25001</t>
  </si>
  <si>
    <t>931900О.99.0.БВ27АА26001</t>
  </si>
  <si>
    <t>55001002600000002001101</t>
  </si>
  <si>
    <t>931900О.99.0.БВ27АБ26001</t>
  </si>
  <si>
    <t>55001002600000001002101</t>
  </si>
  <si>
    <t>931900О.99.0.БВ27АБ25001</t>
  </si>
  <si>
    <t>931900О.99.0.БВ27АБ28001</t>
  </si>
  <si>
    <t>55001002700000002000101</t>
  </si>
  <si>
    <t>931900О.99.0.БВ27АБ31001</t>
  </si>
  <si>
    <t>55001002700000004008101</t>
  </si>
  <si>
    <t>931900О.99.0.БВ27АБ33001</t>
  </si>
  <si>
    <t>55001002700000001001101</t>
  </si>
  <si>
    <t>931900О.99.0.БВ27АБ30001</t>
  </si>
  <si>
    <t>55001002700000003009101</t>
  </si>
  <si>
    <t>931900О.99.0.БВ27АБ32001</t>
  </si>
  <si>
    <t>55001003700000002008101</t>
  </si>
  <si>
    <t>931900О.99.0.БВ27АБ81001</t>
  </si>
  <si>
    <t>55001003700000001009101</t>
  </si>
  <si>
    <t>931900О.99.0.БВ27АБ80001</t>
  </si>
  <si>
    <t>55001004800000002005101</t>
  </si>
  <si>
    <t>931900О.99.0.БВ27АВ36001</t>
  </si>
  <si>
    <t>55001004800000001006101</t>
  </si>
  <si>
    <t>931900О.99.0.БВ27АВ35001</t>
  </si>
  <si>
    <t>55001005100000002009101</t>
  </si>
  <si>
    <t>931900О.99.0.БВ27АВ51001</t>
  </si>
  <si>
    <t>55001005100000001000101</t>
  </si>
  <si>
    <t>931900О.99.0.БВ27АВ50001</t>
  </si>
  <si>
    <t>55001005100000003008101</t>
  </si>
  <si>
    <t>931900О.99.0.БВ27АВ52001</t>
  </si>
  <si>
    <t>СПб ГБУ "СШОР по парусному спорту Крестовский остров"</t>
  </si>
  <si>
    <t>ГБУ СШОР по плаванию "Радуга"
ГБУ СШ,
СПб ГБУ "СШОР по парусному спорту Крестовский остров"</t>
  </si>
  <si>
    <t>55001002600000003000101</t>
  </si>
  <si>
    <t>Распоряжние Комитета по физической культуре и спорту от 28.02.2020 № 103-р "Об утверждении отраслевого перечня государственных услуг Санкт-Петербурга в сфере физической культуры и спорта"</t>
  </si>
  <si>
    <t>Гребной спорт</t>
  </si>
  <si>
    <t>931900О.99.0.БВ27АВ94001</t>
  </si>
  <si>
    <t>55001005900000001002101</t>
  </si>
  <si>
    <t>931900О.99.0.БВ27АВ83001</t>
  </si>
  <si>
    <t>55001005900000002001101</t>
  </si>
  <si>
    <t>931900О.99.0.БВ27АВ84001</t>
  </si>
  <si>
    <t>55001005900000003000101</t>
  </si>
  <si>
    <t>931900О.99.0.БВ27АБ27001</t>
  </si>
  <si>
    <t>55001002600000004009101</t>
  </si>
  <si>
    <t>Уникальный номер услуги</t>
  </si>
  <si>
    <t>Количество работ</t>
  </si>
  <si>
    <t>153</t>
  </si>
  <si>
    <t>154</t>
  </si>
  <si>
    <t>1100154</t>
  </si>
  <si>
    <t xml:space="preserve">
1100302</t>
  </si>
  <si>
    <t>931900О.99.0.БВ27АВ37001</t>
  </si>
  <si>
    <t>55001004800000003004101</t>
  </si>
  <si>
    <t xml:space="preserve">
1100303</t>
  </si>
  <si>
    <t xml:space="preserve">
1100313</t>
  </si>
  <si>
    <t xml:space="preserve">
1100314</t>
  </si>
  <si>
    <t xml:space="preserve">
1100315</t>
  </si>
  <si>
    <t>Организация и обеспечение подготовки спортивного резерва/Спортивная подготовка по видам спорта (2-я ступень)</t>
  </si>
  <si>
    <t xml:space="preserve">Спортивная подготовка по видам спорта (2-я ступень)
</t>
  </si>
  <si>
    <t>Число лиц прошедших спортивную подготовку по видам спорта (2-я ступень)
(чел.)</t>
  </si>
  <si>
    <t xml:space="preserve"> 4.1</t>
  </si>
  <si>
    <t>Проведение занятий физкультурно-спортивной направленности в спортивных школах, спортивных школах олимпийского резерва, в государственном бюджетном учреждении "Санкт-Петербургский центр физической культуры и спорта" по прогорамме, разработанной учреждением</t>
  </si>
  <si>
    <t xml:space="preserve">
1100155</t>
  </si>
  <si>
    <t>155</t>
  </si>
  <si>
    <t xml:space="preserve">
1100156</t>
  </si>
  <si>
    <t>156</t>
  </si>
  <si>
    <t>Организация физкультурно-спортивной работы по месту жительства граждан</t>
  </si>
  <si>
    <t>Ведомственный перечень государственных услуг (работ), оказываемых (выполняемых) государственными бюджетными учреждениями физкультурно-спортивной направленности, подведомственными администрации Петроградского района Санкт-Петербуга на 2023-2025 гг</t>
  </si>
  <si>
    <t>ГБУ СШ, ГБУ СШОР по плаванию "Радуга", СПб ГБУ "СШОР по парусному спорту Крестовский остров", СПб ГБУ ЦФКСиЗ</t>
  </si>
  <si>
    <t>11004411</t>
  </si>
  <si>
    <t>110041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</si>
</sst>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EF4"/>
        <bgColor rgb="FFCCFFFF"/>
      </patternFill>
    </fill>
    <fill>
      <patternFill patternType="solid">
        <fgColor theme="0"/>
        <bgColor rgb="FFCC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2" fillId="3" borderId="0" applyBorder="0" applyProtection="0"/>
    <xf numFmtId="0" fontId="14" fillId="0" borderId="0" applyNumberFormat="0" applyFill="0" applyBorder="0" applyAlignment="0" applyProtection="0"/>
    <xf numFmtId="0" fontId="1" fillId="0" borderId="0"/>
    <xf numFmtId="164" fontId="15" fillId="0" borderId="0" applyFont="0" applyFill="0" applyBorder="0" applyAlignment="0" applyProtection="0"/>
    <xf numFmtId="165" fontId="12" fillId="0" borderId="0" applyBorder="0" applyProtection="0"/>
    <xf numFmtId="0" fontId="15" fillId="0" borderId="0"/>
  </cellStyleXfs>
  <cellXfs count="116">
    <xf numFmtId="0" fontId="0" fillId="0" borderId="0" xfId="0"/>
    <xf numFmtId="0" fontId="8" fillId="4" borderId="1" xfId="1" applyFont="1" applyFill="1" applyBorder="1" applyAlignment="1" applyProtection="1">
      <alignment horizontal="center" vertical="center" wrapText="1"/>
    </xf>
    <xf numFmtId="0" fontId="6" fillId="2" borderId="0" xfId="0" applyFont="1" applyFill="1" applyAlignment="1"/>
    <xf numFmtId="0" fontId="2" fillId="2" borderId="0" xfId="0" applyFont="1" applyFill="1" applyAlignment="1">
      <alignment wrapText="1"/>
    </xf>
    <xf numFmtId="17" fontId="4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Alignment="1"/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Alignment="1"/>
    <xf numFmtId="49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/>
    <xf numFmtId="0" fontId="3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Border="1" applyAlignment="1"/>
    <xf numFmtId="49" fontId="3" fillId="2" borderId="0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3" fillId="2" borderId="0" xfId="0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Border="1" applyAlignment="1"/>
    <xf numFmtId="0" fontId="11" fillId="2" borderId="0" xfId="0" applyFont="1" applyFill="1" applyBorder="1" applyAlignment="1">
      <alignment horizontal="center"/>
    </xf>
    <xf numFmtId="49" fontId="11" fillId="2" borderId="0" xfId="0" applyNumberFormat="1" applyFont="1" applyFill="1" applyAlignment="1">
      <alignment horizontal="center"/>
    </xf>
    <xf numFmtId="49" fontId="11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11" fillId="2" borderId="0" xfId="0" applyFont="1" applyFill="1" applyAlignment="1">
      <alignment wrapText="1"/>
    </xf>
    <xf numFmtId="0" fontId="6" fillId="2" borderId="0" xfId="0" applyFont="1" applyFill="1" applyBorder="1" applyAlignment="1">
      <alignment horizontal="center"/>
    </xf>
    <xf numFmtId="0" fontId="10" fillId="2" borderId="0" xfId="0" applyFont="1" applyFill="1" applyAlignment="1"/>
    <xf numFmtId="49" fontId="10" fillId="2" borderId="0" xfId="0" applyNumberFormat="1" applyFont="1" applyFill="1" applyAlignment="1">
      <alignment horizontal="center"/>
    </xf>
    <xf numFmtId="49" fontId="10" fillId="2" borderId="0" xfId="0" applyNumberFormat="1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4" borderId="6" xfId="1" applyFont="1" applyFill="1" applyBorder="1" applyAlignment="1" applyProtection="1">
      <alignment horizontal="center" vertical="center" wrapText="1"/>
    </xf>
    <xf numFmtId="0" fontId="8" fillId="4" borderId="7" xfId="1" applyFont="1" applyFill="1" applyBorder="1" applyAlignment="1" applyProtection="1">
      <alignment horizontal="center" vertical="center" wrapText="1"/>
    </xf>
    <xf numFmtId="0" fontId="8" fillId="4" borderId="8" xfId="1" applyFont="1" applyFill="1" applyBorder="1" applyAlignment="1" applyProtection="1">
      <alignment horizontal="center" vertical="center" wrapText="1"/>
    </xf>
    <xf numFmtId="0" fontId="8" fillId="4" borderId="3" xfId="1" applyFont="1" applyFill="1" applyBorder="1" applyAlignment="1" applyProtection="1">
      <alignment horizontal="center" vertical="center" wrapText="1"/>
    </xf>
    <xf numFmtId="0" fontId="8" fillId="4" borderId="4" xfId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16" fontId="11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1" fillId="2" borderId="3" xfId="3" applyNumberFormat="1" applyFont="1" applyFill="1" applyBorder="1" applyAlignment="1">
      <alignment horizontal="center" vertical="center" wrapText="1"/>
    </xf>
    <xf numFmtId="49" fontId="11" fillId="2" borderId="5" xfId="3" applyNumberFormat="1" applyFont="1" applyFill="1" applyBorder="1" applyAlignment="1">
      <alignment horizontal="center" vertical="center" wrapText="1"/>
    </xf>
    <xf numFmtId="49" fontId="11" fillId="2" borderId="4" xfId="3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7">
    <cellStyle name="Excel Built-in Normal" xfId="5"/>
    <cellStyle name="TableStyleLight1" xfId="1"/>
    <cellStyle name="Гиперссылка" xfId="2" builtinId="8"/>
    <cellStyle name="Обычный" xfId="0" builtinId="0"/>
    <cellStyle name="Обычный 2" xfId="6"/>
    <cellStyle name="Обычный 3" xfId="3"/>
    <cellStyle name="Финансовый 2" xfId="4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2"/>
  <sheetViews>
    <sheetView tabSelected="1" zoomScale="60" zoomScaleNormal="60" workbookViewId="0">
      <pane xSplit="4" ySplit="6" topLeftCell="E28" activePane="bottomRight" state="frozen"/>
      <selection pane="topRight" activeCell="E1" sqref="E1"/>
      <selection pane="bottomLeft" activeCell="A6" sqref="A6"/>
      <selection pane="bottomRight" activeCell="V31" sqref="V31"/>
    </sheetView>
  </sheetViews>
  <sheetFormatPr defaultColWidth="8.85546875" defaultRowHeight="15" x14ac:dyDescent="0.25"/>
  <cols>
    <col min="1" max="1" width="11.5703125" style="2" customWidth="1"/>
    <col min="2" max="2" width="20.42578125" style="48" customWidth="1"/>
    <col min="3" max="3" width="17.140625" style="49" customWidth="1"/>
    <col min="4" max="4" width="6.140625" style="50" hidden="1" customWidth="1"/>
    <col min="5" max="5" width="28.28515625" style="50" customWidth="1"/>
    <col min="6" max="6" width="28.28515625" style="51" customWidth="1"/>
    <col min="7" max="7" width="22.42578125" style="51" bestFit="1" customWidth="1"/>
    <col min="8" max="8" width="20.7109375" style="49" bestFit="1" customWidth="1"/>
    <col min="9" max="9" width="9.28515625" style="52" customWidth="1"/>
    <col min="10" max="10" width="21.28515625" style="49" customWidth="1"/>
    <col min="11" max="11" width="16.85546875" style="10" customWidth="1"/>
    <col min="12" max="12" width="14.42578125" style="26" customWidth="1"/>
    <col min="13" max="13" width="57.140625" style="53" customWidth="1"/>
    <col min="14" max="16" width="14.5703125" style="28" customWidth="1"/>
    <col min="17" max="17" width="40.5703125" style="28" customWidth="1"/>
    <col min="18" max="18" width="17.7109375" style="2" customWidth="1"/>
    <col min="19" max="19" width="30.85546875" style="2" customWidth="1"/>
    <col min="20" max="20" width="17.7109375" style="2" customWidth="1"/>
    <col min="21" max="16384" width="8.85546875" style="2"/>
  </cols>
  <sheetData>
    <row r="1" spans="1:21" ht="15.75" x14ac:dyDescent="0.25">
      <c r="B1" s="20"/>
      <c r="C1" s="21"/>
      <c r="D1" s="22"/>
      <c r="E1" s="22"/>
      <c r="F1" s="23"/>
      <c r="G1" s="23"/>
      <c r="H1" s="21"/>
      <c r="I1" s="24"/>
      <c r="J1" s="21"/>
      <c r="K1" s="25"/>
      <c r="M1" s="27"/>
    </row>
    <row r="2" spans="1:21" ht="15.75" customHeight="1" x14ac:dyDescent="0.25">
      <c r="B2" s="20"/>
      <c r="C2" s="29"/>
      <c r="D2" s="30"/>
      <c r="E2" s="30"/>
      <c r="F2" s="31"/>
      <c r="G2" s="31"/>
      <c r="H2" s="29"/>
      <c r="I2" s="32"/>
      <c r="J2" s="29"/>
      <c r="K2" s="33"/>
      <c r="L2" s="34"/>
      <c r="M2" s="27"/>
    </row>
    <row r="3" spans="1:21" ht="44.25" customHeight="1" x14ac:dyDescent="0.3">
      <c r="B3" s="101" t="s">
        <v>149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35"/>
      <c r="T3" s="35"/>
      <c r="U3" s="35"/>
    </row>
    <row r="4" spans="1:21" s="28" customFormat="1" ht="38.25" customHeight="1" x14ac:dyDescent="0.25">
      <c r="A4" s="69" t="s">
        <v>81</v>
      </c>
      <c r="B4" s="69" t="s">
        <v>54</v>
      </c>
      <c r="C4" s="69" t="s">
        <v>0</v>
      </c>
      <c r="D4" s="69" t="s">
        <v>1</v>
      </c>
      <c r="E4" s="69" t="s">
        <v>127</v>
      </c>
      <c r="F4" s="69" t="s">
        <v>82</v>
      </c>
      <c r="G4" s="69" t="s">
        <v>35</v>
      </c>
      <c r="H4" s="69" t="s">
        <v>49</v>
      </c>
      <c r="I4" s="69" t="s">
        <v>60</v>
      </c>
      <c r="J4" s="69" t="s">
        <v>50</v>
      </c>
      <c r="K4" s="69" t="s">
        <v>51</v>
      </c>
      <c r="L4" s="69" t="s">
        <v>52</v>
      </c>
      <c r="M4" s="69" t="s">
        <v>53</v>
      </c>
      <c r="N4" s="66" t="s">
        <v>16</v>
      </c>
      <c r="O4" s="67"/>
      <c r="P4" s="68"/>
      <c r="Q4" s="69" t="s">
        <v>37</v>
      </c>
      <c r="R4" s="69" t="s">
        <v>15</v>
      </c>
    </row>
    <row r="5" spans="1:21" s="28" customFormat="1" ht="12.75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1">
        <v>2023</v>
      </c>
      <c r="O5" s="1">
        <v>2024</v>
      </c>
      <c r="P5" s="1">
        <v>2025</v>
      </c>
      <c r="Q5" s="70"/>
      <c r="R5" s="70"/>
    </row>
    <row r="6" spans="1:21" s="37" customFormat="1" ht="12.75" x14ac:dyDescent="0.25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  <c r="K6" s="18">
        <v>11</v>
      </c>
      <c r="L6" s="18">
        <v>12</v>
      </c>
      <c r="M6" s="18">
        <v>13</v>
      </c>
      <c r="N6" s="18">
        <v>14</v>
      </c>
      <c r="O6" s="56">
        <v>15</v>
      </c>
      <c r="P6" s="56">
        <v>16</v>
      </c>
      <c r="Q6" s="18">
        <v>17</v>
      </c>
      <c r="R6" s="18">
        <v>18</v>
      </c>
    </row>
    <row r="7" spans="1:21" s="10" customFormat="1" ht="63.75" x14ac:dyDescent="0.2">
      <c r="A7" s="61" t="s">
        <v>42</v>
      </c>
      <c r="B7" s="61">
        <v>25</v>
      </c>
      <c r="C7" s="62" t="s">
        <v>7</v>
      </c>
      <c r="D7" s="61">
        <v>30</v>
      </c>
      <c r="E7" s="61" t="s">
        <v>85</v>
      </c>
      <c r="F7" s="61" t="s">
        <v>84</v>
      </c>
      <c r="G7" s="61">
        <v>110025</v>
      </c>
      <c r="H7" s="61" t="s">
        <v>8</v>
      </c>
      <c r="I7" s="61" t="s">
        <v>9</v>
      </c>
      <c r="J7" s="61" t="s">
        <v>10</v>
      </c>
      <c r="K7" s="62" t="s">
        <v>19</v>
      </c>
      <c r="L7" s="62" t="s">
        <v>36</v>
      </c>
      <c r="M7" s="12" t="s">
        <v>17</v>
      </c>
      <c r="N7" s="11">
        <v>26</v>
      </c>
      <c r="O7" s="54">
        <v>26</v>
      </c>
      <c r="P7" s="54">
        <v>26</v>
      </c>
      <c r="Q7" s="62" t="s">
        <v>117</v>
      </c>
      <c r="R7" s="62" t="s">
        <v>33</v>
      </c>
    </row>
    <row r="8" spans="1:21" s="10" customFormat="1" ht="63.75" x14ac:dyDescent="0.2">
      <c r="A8" s="61" t="s">
        <v>42</v>
      </c>
      <c r="B8" s="61">
        <v>26</v>
      </c>
      <c r="C8" s="62" t="s">
        <v>7</v>
      </c>
      <c r="D8" s="61">
        <v>30</v>
      </c>
      <c r="E8" s="61" t="s">
        <v>86</v>
      </c>
      <c r="F8" s="61" t="s">
        <v>83</v>
      </c>
      <c r="G8" s="61">
        <v>110026</v>
      </c>
      <c r="H8" s="61" t="s">
        <v>8</v>
      </c>
      <c r="I8" s="61" t="s">
        <v>9</v>
      </c>
      <c r="J8" s="61" t="s">
        <v>10</v>
      </c>
      <c r="K8" s="62" t="s">
        <v>18</v>
      </c>
      <c r="L8" s="62" t="s">
        <v>36</v>
      </c>
      <c r="M8" s="58" t="s">
        <v>17</v>
      </c>
      <c r="N8" s="57">
        <v>18</v>
      </c>
      <c r="O8" s="57">
        <v>18</v>
      </c>
      <c r="P8" s="57">
        <v>18</v>
      </c>
      <c r="Q8" s="62" t="s">
        <v>117</v>
      </c>
      <c r="R8" s="62" t="s">
        <v>33</v>
      </c>
    </row>
    <row r="9" spans="1:21" s="10" customFormat="1" ht="63.75" x14ac:dyDescent="0.2">
      <c r="A9" s="61" t="s">
        <v>42</v>
      </c>
      <c r="B9" s="61">
        <v>93</v>
      </c>
      <c r="C9" s="62" t="s">
        <v>7</v>
      </c>
      <c r="D9" s="61" t="s">
        <v>2</v>
      </c>
      <c r="E9" s="61" t="s">
        <v>119</v>
      </c>
      <c r="F9" s="61" t="s">
        <v>120</v>
      </c>
      <c r="G9" s="61">
        <v>110093</v>
      </c>
      <c r="H9" s="61" t="s">
        <v>8</v>
      </c>
      <c r="I9" s="61" t="s">
        <v>9</v>
      </c>
      <c r="J9" s="61" t="s">
        <v>118</v>
      </c>
      <c r="K9" s="62" t="s">
        <v>32</v>
      </c>
      <c r="L9" s="62" t="s">
        <v>36</v>
      </c>
      <c r="M9" s="58" t="s">
        <v>17</v>
      </c>
      <c r="N9" s="57">
        <v>20</v>
      </c>
      <c r="O9" s="57">
        <v>20</v>
      </c>
      <c r="P9" s="57">
        <v>20</v>
      </c>
      <c r="Q9" s="62" t="s">
        <v>117</v>
      </c>
      <c r="R9" s="62" t="s">
        <v>33</v>
      </c>
    </row>
    <row r="10" spans="1:21" s="10" customFormat="1" ht="63.75" x14ac:dyDescent="0.2">
      <c r="A10" s="61" t="s">
        <v>42</v>
      </c>
      <c r="B10" s="61">
        <v>94</v>
      </c>
      <c r="C10" s="62" t="s">
        <v>7</v>
      </c>
      <c r="D10" s="61" t="s">
        <v>2</v>
      </c>
      <c r="E10" s="61" t="s">
        <v>121</v>
      </c>
      <c r="F10" s="61" t="s">
        <v>122</v>
      </c>
      <c r="G10" s="61">
        <v>110094</v>
      </c>
      <c r="H10" s="61" t="s">
        <v>8</v>
      </c>
      <c r="I10" s="61" t="s">
        <v>9</v>
      </c>
      <c r="J10" s="61" t="s">
        <v>118</v>
      </c>
      <c r="K10" s="62" t="s">
        <v>18</v>
      </c>
      <c r="L10" s="62" t="s">
        <v>36</v>
      </c>
      <c r="M10" s="58" t="s">
        <v>17</v>
      </c>
      <c r="N10" s="57">
        <v>37</v>
      </c>
      <c r="O10" s="57">
        <v>37</v>
      </c>
      <c r="P10" s="57">
        <v>37</v>
      </c>
      <c r="Q10" s="62" t="s">
        <v>117</v>
      </c>
      <c r="R10" s="62" t="s">
        <v>33</v>
      </c>
    </row>
    <row r="11" spans="1:21" s="10" customFormat="1" ht="63.75" x14ac:dyDescent="0.2">
      <c r="A11" s="61" t="s">
        <v>42</v>
      </c>
      <c r="B11" s="61">
        <v>95</v>
      </c>
      <c r="C11" s="62" t="s">
        <v>7</v>
      </c>
      <c r="D11" s="61">
        <v>30</v>
      </c>
      <c r="E11" s="61" t="s">
        <v>123</v>
      </c>
      <c r="F11" s="61" t="s">
        <v>124</v>
      </c>
      <c r="G11" s="61">
        <v>110095</v>
      </c>
      <c r="H11" s="61" t="s">
        <v>8</v>
      </c>
      <c r="I11" s="61" t="s">
        <v>9</v>
      </c>
      <c r="J11" s="61" t="s">
        <v>118</v>
      </c>
      <c r="K11" s="62" t="s">
        <v>20</v>
      </c>
      <c r="L11" s="62" t="s">
        <v>36</v>
      </c>
      <c r="M11" s="58" t="s">
        <v>17</v>
      </c>
      <c r="N11" s="57">
        <v>13</v>
      </c>
      <c r="O11" s="57">
        <v>13</v>
      </c>
      <c r="P11" s="57">
        <v>13</v>
      </c>
      <c r="Q11" s="62" t="s">
        <v>117</v>
      </c>
      <c r="R11" s="62" t="s">
        <v>33</v>
      </c>
    </row>
    <row r="12" spans="1:21" s="10" customFormat="1" ht="63.75" x14ac:dyDescent="0.2">
      <c r="A12" s="61" t="s">
        <v>42</v>
      </c>
      <c r="B12" s="61">
        <v>149</v>
      </c>
      <c r="C12" s="62" t="s">
        <v>7</v>
      </c>
      <c r="D12" s="61" t="s">
        <v>2</v>
      </c>
      <c r="E12" s="61" t="s">
        <v>90</v>
      </c>
      <c r="F12" s="61" t="s">
        <v>89</v>
      </c>
      <c r="G12" s="61">
        <v>1100149</v>
      </c>
      <c r="H12" s="61" t="s">
        <v>8</v>
      </c>
      <c r="I12" s="61" t="s">
        <v>9</v>
      </c>
      <c r="J12" s="61" t="s">
        <v>30</v>
      </c>
      <c r="K12" s="62" t="s">
        <v>32</v>
      </c>
      <c r="L12" s="62" t="s">
        <v>36</v>
      </c>
      <c r="M12" s="58" t="s">
        <v>17</v>
      </c>
      <c r="N12" s="57">
        <v>133</v>
      </c>
      <c r="O12" s="60">
        <v>133</v>
      </c>
      <c r="P12" s="60">
        <v>133</v>
      </c>
      <c r="Q12" s="62" t="s">
        <v>117</v>
      </c>
      <c r="R12" s="62" t="s">
        <v>114</v>
      </c>
    </row>
    <row r="13" spans="1:21" s="10" customFormat="1" ht="63.75" x14ac:dyDescent="0.2">
      <c r="A13" s="61" t="s">
        <v>42</v>
      </c>
      <c r="B13" s="61">
        <v>150</v>
      </c>
      <c r="C13" s="62" t="s">
        <v>7</v>
      </c>
      <c r="D13" s="61" t="s">
        <v>2</v>
      </c>
      <c r="E13" s="61" t="s">
        <v>88</v>
      </c>
      <c r="F13" s="61" t="s">
        <v>87</v>
      </c>
      <c r="G13" s="61">
        <v>1100150</v>
      </c>
      <c r="H13" s="61" t="s">
        <v>8</v>
      </c>
      <c r="I13" s="61" t="s">
        <v>9</v>
      </c>
      <c r="J13" s="61" t="s">
        <v>30</v>
      </c>
      <c r="K13" s="62" t="s">
        <v>31</v>
      </c>
      <c r="L13" s="62" t="s">
        <v>36</v>
      </c>
      <c r="M13" s="58" t="s">
        <v>17</v>
      </c>
      <c r="N13" s="57">
        <v>200</v>
      </c>
      <c r="O13" s="57">
        <v>200</v>
      </c>
      <c r="P13" s="57">
        <v>200</v>
      </c>
      <c r="Q13" s="62" t="s">
        <v>117</v>
      </c>
      <c r="R13" s="62" t="s">
        <v>114</v>
      </c>
    </row>
    <row r="14" spans="1:21" s="10" customFormat="1" ht="63.75" x14ac:dyDescent="0.2">
      <c r="A14" s="61" t="s">
        <v>42</v>
      </c>
      <c r="B14" s="61">
        <v>151</v>
      </c>
      <c r="C14" s="62" t="s">
        <v>7</v>
      </c>
      <c r="D14" s="61" t="s">
        <v>2</v>
      </c>
      <c r="E14" s="61" t="s">
        <v>125</v>
      </c>
      <c r="F14" s="61" t="s">
        <v>116</v>
      </c>
      <c r="G14" s="61">
        <v>1100151</v>
      </c>
      <c r="H14" s="61" t="s">
        <v>8</v>
      </c>
      <c r="I14" s="61" t="s">
        <v>9</v>
      </c>
      <c r="J14" s="61" t="s">
        <v>30</v>
      </c>
      <c r="K14" s="62" t="s">
        <v>20</v>
      </c>
      <c r="L14" s="62" t="s">
        <v>36</v>
      </c>
      <c r="M14" s="58" t="s">
        <v>17</v>
      </c>
      <c r="N14" s="57">
        <v>18</v>
      </c>
      <c r="O14" s="57">
        <v>18</v>
      </c>
      <c r="P14" s="57">
        <v>18</v>
      </c>
      <c r="Q14" s="62" t="s">
        <v>117</v>
      </c>
      <c r="R14" s="62" t="s">
        <v>114</v>
      </c>
    </row>
    <row r="15" spans="1:21" s="10" customFormat="1" ht="73.5" customHeight="1" x14ac:dyDescent="0.2">
      <c r="A15" s="61" t="s">
        <v>42</v>
      </c>
      <c r="B15" s="61">
        <v>152</v>
      </c>
      <c r="C15" s="62" t="s">
        <v>7</v>
      </c>
      <c r="D15" s="61" t="s">
        <v>2</v>
      </c>
      <c r="E15" s="61" t="s">
        <v>91</v>
      </c>
      <c r="F15" s="61" t="s">
        <v>126</v>
      </c>
      <c r="G15" s="61">
        <v>1100152</v>
      </c>
      <c r="H15" s="61" t="s">
        <v>8</v>
      </c>
      <c r="I15" s="61" t="s">
        <v>9</v>
      </c>
      <c r="J15" s="61" t="s">
        <v>30</v>
      </c>
      <c r="K15" s="62" t="s">
        <v>22</v>
      </c>
      <c r="L15" s="62" t="s">
        <v>36</v>
      </c>
      <c r="M15" s="58" t="s">
        <v>17</v>
      </c>
      <c r="N15" s="57">
        <v>29</v>
      </c>
      <c r="O15" s="57">
        <v>29</v>
      </c>
      <c r="P15" s="57">
        <v>29</v>
      </c>
      <c r="Q15" s="62" t="s">
        <v>117</v>
      </c>
      <c r="R15" s="62" t="s">
        <v>114</v>
      </c>
    </row>
    <row r="16" spans="1:21" s="10" customFormat="1" ht="73.5" customHeight="1" x14ac:dyDescent="0.2">
      <c r="A16" s="61" t="s">
        <v>42</v>
      </c>
      <c r="B16" s="61" t="s">
        <v>129</v>
      </c>
      <c r="C16" s="62" t="s">
        <v>7</v>
      </c>
      <c r="D16" s="61">
        <v>30</v>
      </c>
      <c r="E16" s="61" t="s">
        <v>97</v>
      </c>
      <c r="F16" s="61" t="s">
        <v>96</v>
      </c>
      <c r="G16" s="61" t="s">
        <v>38</v>
      </c>
      <c r="H16" s="61" t="s">
        <v>8</v>
      </c>
      <c r="I16" s="61" t="s">
        <v>9</v>
      </c>
      <c r="J16" s="61" t="s">
        <v>11</v>
      </c>
      <c r="K16" s="62" t="s">
        <v>19</v>
      </c>
      <c r="L16" s="62" t="s">
        <v>36</v>
      </c>
      <c r="M16" s="58" t="s">
        <v>17</v>
      </c>
      <c r="N16" s="60">
        <f>110+240</f>
        <v>350</v>
      </c>
      <c r="O16" s="60">
        <f>110+240</f>
        <v>350</v>
      </c>
      <c r="P16" s="60">
        <f>110+240</f>
        <v>350</v>
      </c>
      <c r="Q16" s="62" t="s">
        <v>117</v>
      </c>
      <c r="R16" s="62" t="s">
        <v>73</v>
      </c>
    </row>
    <row r="17" spans="1:18" s="10" customFormat="1" ht="73.5" customHeight="1" x14ac:dyDescent="0.2">
      <c r="A17" s="61" t="s">
        <v>42</v>
      </c>
      <c r="B17" s="61" t="s">
        <v>130</v>
      </c>
      <c r="C17" s="62" t="s">
        <v>7</v>
      </c>
      <c r="D17" s="61">
        <v>30</v>
      </c>
      <c r="E17" s="61" t="s">
        <v>93</v>
      </c>
      <c r="F17" s="61" t="s">
        <v>92</v>
      </c>
      <c r="G17" s="61" t="s">
        <v>131</v>
      </c>
      <c r="H17" s="61" t="s">
        <v>8</v>
      </c>
      <c r="I17" s="61" t="s">
        <v>9</v>
      </c>
      <c r="J17" s="61" t="s">
        <v>11</v>
      </c>
      <c r="K17" s="62" t="s">
        <v>18</v>
      </c>
      <c r="L17" s="62" t="s">
        <v>36</v>
      </c>
      <c r="M17" s="58" t="s">
        <v>17</v>
      </c>
      <c r="N17" s="57">
        <f>66+336</f>
        <v>402</v>
      </c>
      <c r="O17" s="60">
        <f>66+336</f>
        <v>402</v>
      </c>
      <c r="P17" s="60">
        <f>66+336</f>
        <v>402</v>
      </c>
      <c r="Q17" s="62" t="s">
        <v>117</v>
      </c>
      <c r="R17" s="62" t="s">
        <v>73</v>
      </c>
    </row>
    <row r="18" spans="1:18" s="10" customFormat="1" ht="73.5" customHeight="1" x14ac:dyDescent="0.2">
      <c r="A18" s="61" t="s">
        <v>42</v>
      </c>
      <c r="B18" s="61" t="s">
        <v>145</v>
      </c>
      <c r="C18" s="62" t="s">
        <v>7</v>
      </c>
      <c r="D18" s="61">
        <v>30</v>
      </c>
      <c r="E18" s="61" t="s">
        <v>99</v>
      </c>
      <c r="F18" s="61" t="s">
        <v>98</v>
      </c>
      <c r="G18" s="61" t="s">
        <v>144</v>
      </c>
      <c r="H18" s="61" t="s">
        <v>8</v>
      </c>
      <c r="I18" s="61" t="s">
        <v>9</v>
      </c>
      <c r="J18" s="61" t="s">
        <v>11</v>
      </c>
      <c r="K18" s="62" t="s">
        <v>21</v>
      </c>
      <c r="L18" s="62" t="s">
        <v>36</v>
      </c>
      <c r="M18" s="58" t="s">
        <v>17</v>
      </c>
      <c r="N18" s="57">
        <v>36</v>
      </c>
      <c r="O18" s="57">
        <v>36</v>
      </c>
      <c r="P18" s="57">
        <v>36</v>
      </c>
      <c r="Q18" s="62" t="s">
        <v>117</v>
      </c>
      <c r="R18" s="62" t="s">
        <v>34</v>
      </c>
    </row>
    <row r="19" spans="1:18" s="10" customFormat="1" ht="73.5" customHeight="1" x14ac:dyDescent="0.2">
      <c r="A19" s="61" t="s">
        <v>42</v>
      </c>
      <c r="B19" s="61" t="s">
        <v>147</v>
      </c>
      <c r="C19" s="62" t="s">
        <v>7</v>
      </c>
      <c r="D19" s="61">
        <v>30</v>
      </c>
      <c r="E19" s="61" t="s">
        <v>95</v>
      </c>
      <c r="F19" s="61" t="s">
        <v>94</v>
      </c>
      <c r="G19" s="61" t="s">
        <v>146</v>
      </c>
      <c r="H19" s="61" t="s">
        <v>8</v>
      </c>
      <c r="I19" s="61" t="s">
        <v>9</v>
      </c>
      <c r="J19" s="61" t="s">
        <v>11</v>
      </c>
      <c r="K19" s="62" t="s">
        <v>22</v>
      </c>
      <c r="L19" s="62" t="s">
        <v>36</v>
      </c>
      <c r="M19" s="58" t="s">
        <v>17</v>
      </c>
      <c r="N19" s="57">
        <v>18</v>
      </c>
      <c r="O19" s="57">
        <v>18</v>
      </c>
      <c r="P19" s="57">
        <v>18</v>
      </c>
      <c r="Q19" s="62" t="s">
        <v>117</v>
      </c>
      <c r="R19" s="62" t="s">
        <v>34</v>
      </c>
    </row>
    <row r="20" spans="1:18" s="10" customFormat="1" ht="73.5" customHeight="1" x14ac:dyDescent="0.2">
      <c r="A20" s="61" t="s">
        <v>42</v>
      </c>
      <c r="B20" s="61">
        <v>233</v>
      </c>
      <c r="C20" s="62" t="s">
        <v>7</v>
      </c>
      <c r="D20" s="61">
        <v>30</v>
      </c>
      <c r="E20" s="61" t="s">
        <v>103</v>
      </c>
      <c r="F20" s="61" t="s">
        <v>102</v>
      </c>
      <c r="G20" s="61">
        <v>1100233</v>
      </c>
      <c r="H20" s="61" t="s">
        <v>8</v>
      </c>
      <c r="I20" s="61" t="s">
        <v>9</v>
      </c>
      <c r="J20" s="61" t="s">
        <v>12</v>
      </c>
      <c r="K20" s="62" t="s">
        <v>19</v>
      </c>
      <c r="L20" s="62" t="s">
        <v>36</v>
      </c>
      <c r="M20" s="58" t="s">
        <v>17</v>
      </c>
      <c r="N20" s="57">
        <v>68</v>
      </c>
      <c r="O20" s="57">
        <v>68</v>
      </c>
      <c r="P20" s="57">
        <v>68</v>
      </c>
      <c r="Q20" s="62" t="s">
        <v>117</v>
      </c>
      <c r="R20" s="62" t="s">
        <v>33</v>
      </c>
    </row>
    <row r="21" spans="1:18" s="10" customFormat="1" ht="73.5" customHeight="1" x14ac:dyDescent="0.2">
      <c r="A21" s="61" t="s">
        <v>42</v>
      </c>
      <c r="B21" s="61">
        <v>234</v>
      </c>
      <c r="C21" s="62" t="s">
        <v>7</v>
      </c>
      <c r="D21" s="61">
        <v>30</v>
      </c>
      <c r="E21" s="61" t="s">
        <v>101</v>
      </c>
      <c r="F21" s="61" t="s">
        <v>100</v>
      </c>
      <c r="G21" s="61">
        <v>1100234</v>
      </c>
      <c r="H21" s="61" t="s">
        <v>8</v>
      </c>
      <c r="I21" s="61" t="s">
        <v>9</v>
      </c>
      <c r="J21" s="61" t="s">
        <v>12</v>
      </c>
      <c r="K21" s="62" t="s">
        <v>18</v>
      </c>
      <c r="L21" s="62" t="s">
        <v>36</v>
      </c>
      <c r="M21" s="58" t="s">
        <v>17</v>
      </c>
      <c r="N21" s="57">
        <v>36</v>
      </c>
      <c r="O21" s="57">
        <v>36</v>
      </c>
      <c r="P21" s="57">
        <v>36</v>
      </c>
      <c r="Q21" s="62" t="s">
        <v>117</v>
      </c>
      <c r="R21" s="62" t="s">
        <v>33</v>
      </c>
    </row>
    <row r="22" spans="1:18" s="10" customFormat="1" ht="73.5" customHeight="1" x14ac:dyDescent="0.2">
      <c r="A22" s="61" t="s">
        <v>42</v>
      </c>
      <c r="B22" s="61">
        <v>301</v>
      </c>
      <c r="C22" s="62" t="s">
        <v>7</v>
      </c>
      <c r="D22" s="61">
        <v>30</v>
      </c>
      <c r="E22" s="61" t="s">
        <v>107</v>
      </c>
      <c r="F22" s="61" t="s">
        <v>106</v>
      </c>
      <c r="G22" s="61">
        <v>1100301</v>
      </c>
      <c r="H22" s="61" t="s">
        <v>8</v>
      </c>
      <c r="I22" s="61" t="s">
        <v>9</v>
      </c>
      <c r="J22" s="61" t="s">
        <v>13</v>
      </c>
      <c r="K22" s="62" t="s">
        <v>19</v>
      </c>
      <c r="L22" s="62" t="s">
        <v>36</v>
      </c>
      <c r="M22" s="58" t="s">
        <v>17</v>
      </c>
      <c r="N22" s="57">
        <v>98</v>
      </c>
      <c r="O22" s="57">
        <v>98</v>
      </c>
      <c r="P22" s="57">
        <v>98</v>
      </c>
      <c r="Q22" s="62" t="s">
        <v>117</v>
      </c>
      <c r="R22" s="62" t="s">
        <v>33</v>
      </c>
    </row>
    <row r="23" spans="1:18" s="10" customFormat="1" ht="73.5" customHeight="1" x14ac:dyDescent="0.2">
      <c r="A23" s="61" t="s">
        <v>42</v>
      </c>
      <c r="B23" s="61">
        <v>302</v>
      </c>
      <c r="C23" s="62" t="s">
        <v>7</v>
      </c>
      <c r="D23" s="61">
        <v>30</v>
      </c>
      <c r="E23" s="61" t="s">
        <v>105</v>
      </c>
      <c r="F23" s="61" t="s">
        <v>104</v>
      </c>
      <c r="G23" s="61" t="s">
        <v>132</v>
      </c>
      <c r="H23" s="61" t="s">
        <v>8</v>
      </c>
      <c r="I23" s="61" t="s">
        <v>9</v>
      </c>
      <c r="J23" s="61" t="s">
        <v>13</v>
      </c>
      <c r="K23" s="62" t="s">
        <v>18</v>
      </c>
      <c r="L23" s="62" t="s">
        <v>36</v>
      </c>
      <c r="M23" s="58" t="s">
        <v>17</v>
      </c>
      <c r="N23" s="57">
        <v>136</v>
      </c>
      <c r="O23" s="57">
        <v>136</v>
      </c>
      <c r="P23" s="57">
        <v>136</v>
      </c>
      <c r="Q23" s="62" t="s">
        <v>117</v>
      </c>
      <c r="R23" s="62" t="s">
        <v>33</v>
      </c>
    </row>
    <row r="24" spans="1:18" s="10" customFormat="1" ht="73.5" customHeight="1" x14ac:dyDescent="0.2">
      <c r="A24" s="61" t="s">
        <v>42</v>
      </c>
      <c r="B24" s="61">
        <v>303</v>
      </c>
      <c r="C24" s="62" t="s">
        <v>7</v>
      </c>
      <c r="D24" s="61">
        <v>30</v>
      </c>
      <c r="E24" s="61" t="s">
        <v>133</v>
      </c>
      <c r="F24" s="61" t="s">
        <v>134</v>
      </c>
      <c r="G24" s="61" t="s">
        <v>135</v>
      </c>
      <c r="H24" s="61" t="s">
        <v>8</v>
      </c>
      <c r="I24" s="61" t="s">
        <v>9</v>
      </c>
      <c r="J24" s="61" t="s">
        <v>13</v>
      </c>
      <c r="K24" s="62" t="s">
        <v>21</v>
      </c>
      <c r="L24" s="62" t="s">
        <v>36</v>
      </c>
      <c r="M24" s="58" t="s">
        <v>17</v>
      </c>
      <c r="N24" s="57">
        <v>24</v>
      </c>
      <c r="O24" s="57">
        <v>24</v>
      </c>
      <c r="P24" s="57">
        <v>24</v>
      </c>
      <c r="Q24" s="62" t="s">
        <v>117</v>
      </c>
      <c r="R24" s="62" t="s">
        <v>33</v>
      </c>
    </row>
    <row r="25" spans="1:18" s="10" customFormat="1" ht="73.5" customHeight="1" x14ac:dyDescent="0.2">
      <c r="A25" s="61" t="s">
        <v>42</v>
      </c>
      <c r="B25" s="61">
        <v>313</v>
      </c>
      <c r="C25" s="62" t="s">
        <v>7</v>
      </c>
      <c r="D25" s="61">
        <v>30</v>
      </c>
      <c r="E25" s="61" t="s">
        <v>111</v>
      </c>
      <c r="F25" s="61" t="s">
        <v>110</v>
      </c>
      <c r="G25" s="61" t="s">
        <v>136</v>
      </c>
      <c r="H25" s="61" t="s">
        <v>8</v>
      </c>
      <c r="I25" s="61" t="s">
        <v>9</v>
      </c>
      <c r="J25" s="63" t="s">
        <v>14</v>
      </c>
      <c r="K25" s="62" t="s">
        <v>19</v>
      </c>
      <c r="L25" s="62" t="s">
        <v>36</v>
      </c>
      <c r="M25" s="58" t="s">
        <v>17</v>
      </c>
      <c r="N25" s="57">
        <v>44</v>
      </c>
      <c r="O25" s="57">
        <v>44</v>
      </c>
      <c r="P25" s="57">
        <v>44</v>
      </c>
      <c r="Q25" s="62" t="s">
        <v>117</v>
      </c>
      <c r="R25" s="62" t="s">
        <v>33</v>
      </c>
    </row>
    <row r="26" spans="1:18" s="10" customFormat="1" ht="73.5" customHeight="1" x14ac:dyDescent="0.2">
      <c r="A26" s="61" t="s">
        <v>42</v>
      </c>
      <c r="B26" s="61">
        <v>314</v>
      </c>
      <c r="C26" s="62" t="s">
        <v>7</v>
      </c>
      <c r="D26" s="61">
        <v>30</v>
      </c>
      <c r="E26" s="61" t="s">
        <v>109</v>
      </c>
      <c r="F26" s="61" t="s">
        <v>108</v>
      </c>
      <c r="G26" s="61" t="s">
        <v>137</v>
      </c>
      <c r="H26" s="61" t="s">
        <v>8</v>
      </c>
      <c r="I26" s="61" t="s">
        <v>9</v>
      </c>
      <c r="J26" s="63" t="s">
        <v>14</v>
      </c>
      <c r="K26" s="62" t="s">
        <v>31</v>
      </c>
      <c r="L26" s="62" t="s">
        <v>36</v>
      </c>
      <c r="M26" s="58" t="s">
        <v>17</v>
      </c>
      <c r="N26" s="57">
        <v>106</v>
      </c>
      <c r="O26" s="57">
        <v>106</v>
      </c>
      <c r="P26" s="57">
        <v>106</v>
      </c>
      <c r="Q26" s="62" t="s">
        <v>117</v>
      </c>
      <c r="R26" s="62" t="s">
        <v>33</v>
      </c>
    </row>
    <row r="27" spans="1:18" s="10" customFormat="1" ht="73.5" customHeight="1" x14ac:dyDescent="0.2">
      <c r="A27" s="61" t="s">
        <v>42</v>
      </c>
      <c r="B27" s="61">
        <v>315</v>
      </c>
      <c r="C27" s="62" t="s">
        <v>7</v>
      </c>
      <c r="D27" s="61">
        <v>30</v>
      </c>
      <c r="E27" s="61" t="s">
        <v>113</v>
      </c>
      <c r="F27" s="61" t="s">
        <v>112</v>
      </c>
      <c r="G27" s="61" t="s">
        <v>138</v>
      </c>
      <c r="H27" s="61" t="s">
        <v>8</v>
      </c>
      <c r="I27" s="61" t="s">
        <v>9</v>
      </c>
      <c r="J27" s="63" t="s">
        <v>14</v>
      </c>
      <c r="K27" s="62" t="s">
        <v>21</v>
      </c>
      <c r="L27" s="62" t="s">
        <v>36</v>
      </c>
      <c r="M27" s="58" t="s">
        <v>17</v>
      </c>
      <c r="N27" s="57">
        <v>14</v>
      </c>
      <c r="O27" s="57">
        <v>14</v>
      </c>
      <c r="P27" s="57">
        <v>14</v>
      </c>
      <c r="Q27" s="62" t="s">
        <v>117</v>
      </c>
      <c r="R27" s="62" t="s">
        <v>33</v>
      </c>
    </row>
    <row r="28" spans="1:18" s="10" customFormat="1" ht="57" customHeight="1" x14ac:dyDescent="0.2">
      <c r="A28" s="77" t="s">
        <v>63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8" t="s">
        <v>17</v>
      </c>
      <c r="N28" s="36">
        <f>N7+N8+N9+N10+N11+N12+N13+N14+N15+N16+N17+N18+N19+N20+N21+N22+N23+N24+N25+N26+N27</f>
        <v>1826</v>
      </c>
      <c r="O28" s="36">
        <f>O7+O8+O9+O10+O11+O12+O13+O14+O15+O16+O17+O18+O19+O20+O21+O22+O23+O24+O25+O26+O27</f>
        <v>1826</v>
      </c>
      <c r="P28" s="36">
        <f>P7+P8+P9+P10+P11+P12+P13+P14+P15+P16+P17+P18+P19+P20+P21+P22+P23+P24+P25+P26+P27</f>
        <v>1826</v>
      </c>
      <c r="Q28" s="62"/>
      <c r="R28" s="62" t="s">
        <v>115</v>
      </c>
    </row>
    <row r="29" spans="1:18" s="10" customFormat="1" ht="63.75" customHeight="1" x14ac:dyDescent="0.2">
      <c r="A29" s="82" t="s">
        <v>41</v>
      </c>
      <c r="B29" s="106" t="s">
        <v>142</v>
      </c>
      <c r="C29" s="102" t="s">
        <v>148</v>
      </c>
      <c r="D29" s="78"/>
      <c r="E29" s="74"/>
      <c r="F29" s="78"/>
      <c r="G29" s="78" t="s">
        <v>152</v>
      </c>
      <c r="H29" s="72"/>
      <c r="I29" s="72" t="s">
        <v>3</v>
      </c>
      <c r="J29" s="79" t="s">
        <v>143</v>
      </c>
      <c r="K29" s="104"/>
      <c r="L29" s="105"/>
      <c r="M29" s="12" t="s">
        <v>29</v>
      </c>
      <c r="N29" s="38">
        <v>624</v>
      </c>
      <c r="O29" s="38">
        <v>624</v>
      </c>
      <c r="P29" s="38">
        <v>624</v>
      </c>
      <c r="Q29" s="83" t="s">
        <v>40</v>
      </c>
      <c r="R29" s="73" t="s">
        <v>33</v>
      </c>
    </row>
    <row r="30" spans="1:18" s="10" customFormat="1" ht="45" customHeight="1" x14ac:dyDescent="0.2">
      <c r="A30" s="82"/>
      <c r="B30" s="106"/>
      <c r="C30" s="102"/>
      <c r="D30" s="78"/>
      <c r="E30" s="75"/>
      <c r="F30" s="78"/>
      <c r="G30" s="78"/>
      <c r="H30" s="72"/>
      <c r="I30" s="72"/>
      <c r="J30" s="80"/>
      <c r="K30" s="104"/>
      <c r="L30" s="105"/>
      <c r="M30" s="11" t="s">
        <v>61</v>
      </c>
      <c r="N30" s="13">
        <v>35</v>
      </c>
      <c r="O30" s="59">
        <v>35</v>
      </c>
      <c r="P30" s="59">
        <v>35</v>
      </c>
      <c r="Q30" s="83"/>
      <c r="R30" s="73"/>
    </row>
    <row r="31" spans="1:18" s="10" customFormat="1" ht="90" customHeight="1" x14ac:dyDescent="0.2">
      <c r="A31" s="82"/>
      <c r="B31" s="106"/>
      <c r="C31" s="102"/>
      <c r="D31" s="78"/>
      <c r="E31" s="76"/>
      <c r="F31" s="78"/>
      <c r="G31" s="78"/>
      <c r="H31" s="72"/>
      <c r="I31" s="72"/>
      <c r="J31" s="81"/>
      <c r="K31" s="104"/>
      <c r="L31" s="105"/>
      <c r="M31" s="11" t="s">
        <v>62</v>
      </c>
      <c r="N31" s="13">
        <v>2</v>
      </c>
      <c r="O31" s="59">
        <v>2</v>
      </c>
      <c r="P31" s="59">
        <v>2</v>
      </c>
      <c r="Q31" s="83"/>
      <c r="R31" s="73"/>
    </row>
    <row r="32" spans="1:18" s="10" customFormat="1" ht="63.75" customHeight="1" x14ac:dyDescent="0.2">
      <c r="A32" s="82" t="s">
        <v>41</v>
      </c>
      <c r="B32" s="106" t="s">
        <v>71</v>
      </c>
      <c r="C32" s="102" t="s">
        <v>148</v>
      </c>
      <c r="D32" s="78"/>
      <c r="E32" s="74"/>
      <c r="F32" s="78"/>
      <c r="G32" s="78" t="s">
        <v>151</v>
      </c>
      <c r="H32" s="72"/>
      <c r="I32" s="72" t="s">
        <v>3</v>
      </c>
      <c r="J32" s="102" t="s">
        <v>72</v>
      </c>
      <c r="K32" s="104"/>
      <c r="L32" s="105"/>
      <c r="M32" s="12" t="s">
        <v>29</v>
      </c>
      <c r="N32" s="112">
        <v>15288</v>
      </c>
      <c r="O32" s="112">
        <v>16224</v>
      </c>
      <c r="P32" s="112">
        <v>16224</v>
      </c>
      <c r="Q32" s="108" t="s">
        <v>40</v>
      </c>
      <c r="R32" s="73" t="s">
        <v>23</v>
      </c>
    </row>
    <row r="33" spans="1:20" s="10" customFormat="1" ht="45" customHeight="1" x14ac:dyDescent="0.2">
      <c r="A33" s="82"/>
      <c r="B33" s="106"/>
      <c r="C33" s="102"/>
      <c r="D33" s="78"/>
      <c r="E33" s="75"/>
      <c r="F33" s="78"/>
      <c r="G33" s="78"/>
      <c r="H33" s="72"/>
      <c r="I33" s="72"/>
      <c r="J33" s="102"/>
      <c r="K33" s="104"/>
      <c r="L33" s="105"/>
      <c r="M33" s="11" t="s">
        <v>61</v>
      </c>
      <c r="N33" s="113">
        <v>1400</v>
      </c>
      <c r="O33" s="113">
        <v>1412</v>
      </c>
      <c r="P33" s="113">
        <v>1415</v>
      </c>
      <c r="Q33" s="109"/>
      <c r="R33" s="73"/>
    </row>
    <row r="34" spans="1:20" s="10" customFormat="1" ht="45" customHeight="1" x14ac:dyDescent="0.2">
      <c r="A34" s="82"/>
      <c r="B34" s="106"/>
      <c r="C34" s="102"/>
      <c r="D34" s="78"/>
      <c r="E34" s="76"/>
      <c r="F34" s="78"/>
      <c r="G34" s="78"/>
      <c r="H34" s="72"/>
      <c r="I34" s="72"/>
      <c r="J34" s="102"/>
      <c r="K34" s="104"/>
      <c r="L34" s="105"/>
      <c r="M34" s="11" t="s">
        <v>62</v>
      </c>
      <c r="N34" s="113">
        <v>114</v>
      </c>
      <c r="O34" s="113">
        <v>114</v>
      </c>
      <c r="P34" s="113">
        <v>114</v>
      </c>
      <c r="Q34" s="110"/>
      <c r="R34" s="73"/>
    </row>
    <row r="35" spans="1:20" s="10" customFormat="1" ht="123.75" customHeight="1" x14ac:dyDescent="0.2">
      <c r="A35" s="13" t="s">
        <v>41</v>
      </c>
      <c r="B35" s="14" t="s">
        <v>44</v>
      </c>
      <c r="C35" s="102" t="s">
        <v>43</v>
      </c>
      <c r="D35" s="17"/>
      <c r="E35" s="17"/>
      <c r="F35" s="17"/>
      <c r="G35" s="17" t="s">
        <v>55</v>
      </c>
      <c r="H35" s="14"/>
      <c r="I35" s="14" t="s">
        <v>3</v>
      </c>
      <c r="J35" s="16" t="s">
        <v>4</v>
      </c>
      <c r="K35" s="14"/>
      <c r="L35" s="19"/>
      <c r="M35" s="12" t="s">
        <v>5</v>
      </c>
      <c r="N35" s="114">
        <f>9+11+12+165</f>
        <v>197</v>
      </c>
      <c r="O35" s="114">
        <f>9+11+12+170</f>
        <v>202</v>
      </c>
      <c r="P35" s="114">
        <f>9+11+12+171</f>
        <v>203</v>
      </c>
      <c r="Q35" s="73" t="s">
        <v>40</v>
      </c>
      <c r="R35" s="11" t="s">
        <v>150</v>
      </c>
    </row>
    <row r="36" spans="1:20" s="39" customFormat="1" ht="75" customHeight="1" x14ac:dyDescent="0.25">
      <c r="A36" s="13" t="s">
        <v>41</v>
      </c>
      <c r="B36" s="14" t="s">
        <v>45</v>
      </c>
      <c r="C36" s="102"/>
      <c r="D36" s="17"/>
      <c r="E36" s="17"/>
      <c r="F36" s="17"/>
      <c r="G36" s="17" t="s">
        <v>56</v>
      </c>
      <c r="H36" s="14"/>
      <c r="I36" s="14" t="s">
        <v>3</v>
      </c>
      <c r="J36" s="16" t="s">
        <v>24</v>
      </c>
      <c r="K36" s="14"/>
      <c r="L36" s="19"/>
      <c r="M36" s="12" t="s">
        <v>25</v>
      </c>
      <c r="N36" s="115">
        <v>125000</v>
      </c>
      <c r="O36" s="115">
        <v>125000</v>
      </c>
      <c r="P36" s="115">
        <v>125000</v>
      </c>
      <c r="Q36" s="73"/>
      <c r="R36" s="11" t="s">
        <v>23</v>
      </c>
      <c r="S36" s="107"/>
    </row>
    <row r="37" spans="1:20" s="39" customFormat="1" ht="57" customHeight="1" x14ac:dyDescent="0.25">
      <c r="A37" s="71" t="s">
        <v>41</v>
      </c>
      <c r="B37" s="72" t="s">
        <v>64</v>
      </c>
      <c r="C37" s="102" t="s">
        <v>65</v>
      </c>
      <c r="D37" s="78"/>
      <c r="E37" s="17"/>
      <c r="F37" s="78"/>
      <c r="G37" s="78" t="s">
        <v>66</v>
      </c>
      <c r="H37" s="72"/>
      <c r="I37" s="72" t="s">
        <v>3</v>
      </c>
      <c r="J37" s="16" t="s">
        <v>67</v>
      </c>
      <c r="K37" s="14"/>
      <c r="L37" s="19"/>
      <c r="M37" s="12" t="s">
        <v>68</v>
      </c>
      <c r="N37" s="12">
        <v>4212</v>
      </c>
      <c r="O37" s="55">
        <v>4224</v>
      </c>
      <c r="P37" s="55">
        <v>4212</v>
      </c>
      <c r="Q37" s="111" t="s">
        <v>47</v>
      </c>
      <c r="R37" s="73" t="s">
        <v>23</v>
      </c>
      <c r="S37" s="107"/>
    </row>
    <row r="38" spans="1:20" s="39" customFormat="1" ht="93.75" customHeight="1" x14ac:dyDescent="0.25">
      <c r="A38" s="71"/>
      <c r="B38" s="72"/>
      <c r="C38" s="102"/>
      <c r="D38" s="78"/>
      <c r="E38" s="17"/>
      <c r="F38" s="78"/>
      <c r="G38" s="78"/>
      <c r="H38" s="72"/>
      <c r="I38" s="72"/>
      <c r="J38" s="16" t="s">
        <v>69</v>
      </c>
      <c r="K38" s="14"/>
      <c r="L38" s="19"/>
      <c r="M38" s="12" t="s">
        <v>70</v>
      </c>
      <c r="N38" s="12">
        <v>365</v>
      </c>
      <c r="O38" s="55">
        <v>366</v>
      </c>
      <c r="P38" s="55">
        <v>365</v>
      </c>
      <c r="Q38" s="111"/>
      <c r="R38" s="73"/>
      <c r="S38" s="107"/>
    </row>
    <row r="39" spans="1:20" s="40" customFormat="1" ht="147" customHeight="1" x14ac:dyDescent="0.25">
      <c r="A39" s="13" t="s">
        <v>41</v>
      </c>
      <c r="B39" s="4" t="s">
        <v>46</v>
      </c>
      <c r="C39" s="16" t="s">
        <v>26</v>
      </c>
      <c r="D39" s="14"/>
      <c r="E39" s="14"/>
      <c r="F39" s="17"/>
      <c r="G39" s="17" t="s">
        <v>57</v>
      </c>
      <c r="H39" s="14"/>
      <c r="I39" s="14" t="s">
        <v>3</v>
      </c>
      <c r="J39" s="16" t="s">
        <v>6</v>
      </c>
      <c r="K39" s="12"/>
      <c r="L39" s="19"/>
      <c r="M39" s="12" t="s">
        <v>27</v>
      </c>
      <c r="N39" s="12">
        <v>80</v>
      </c>
      <c r="O39" s="55">
        <v>80</v>
      </c>
      <c r="P39" s="55">
        <v>80</v>
      </c>
      <c r="Q39" s="12" t="s">
        <v>47</v>
      </c>
      <c r="R39" s="11" t="s">
        <v>23</v>
      </c>
      <c r="S39" s="15"/>
    </row>
    <row r="40" spans="1:20" s="40" customFormat="1" ht="153.75" customHeight="1" x14ac:dyDescent="0.25">
      <c r="A40" s="13" t="s">
        <v>41</v>
      </c>
      <c r="B40" s="14" t="s">
        <v>48</v>
      </c>
      <c r="C40" s="16" t="s">
        <v>28</v>
      </c>
      <c r="D40" s="14"/>
      <c r="E40" s="14"/>
      <c r="F40" s="17"/>
      <c r="G40" s="17" t="s">
        <v>58</v>
      </c>
      <c r="H40" s="5"/>
      <c r="I40" s="5" t="s">
        <v>3</v>
      </c>
      <c r="J40" s="16"/>
      <c r="K40" s="14"/>
      <c r="L40" s="6"/>
      <c r="M40" s="11" t="s">
        <v>27</v>
      </c>
      <c r="N40" s="11">
        <v>70</v>
      </c>
      <c r="O40" s="54">
        <v>70</v>
      </c>
      <c r="P40" s="54">
        <v>71</v>
      </c>
      <c r="Q40" s="12" t="s">
        <v>47</v>
      </c>
      <c r="R40" s="11" t="s">
        <v>23</v>
      </c>
      <c r="S40" s="15"/>
    </row>
    <row r="41" spans="1:20" s="40" customFormat="1" ht="63.75" hidden="1" customHeight="1" x14ac:dyDescent="0.25">
      <c r="A41" s="71" t="s">
        <v>41</v>
      </c>
      <c r="B41" s="72" t="s">
        <v>39</v>
      </c>
      <c r="C41" s="85" t="s">
        <v>139</v>
      </c>
      <c r="D41" s="103"/>
      <c r="E41" s="84"/>
      <c r="F41" s="84"/>
      <c r="G41" s="84" t="s">
        <v>59</v>
      </c>
      <c r="H41" s="85"/>
      <c r="I41" s="85" t="s">
        <v>3</v>
      </c>
      <c r="J41" s="85" t="s">
        <v>140</v>
      </c>
      <c r="K41" s="85"/>
      <c r="L41" s="85"/>
      <c r="M41" s="12" t="s">
        <v>141</v>
      </c>
      <c r="N41" s="11">
        <v>0</v>
      </c>
      <c r="O41" s="60">
        <v>0</v>
      </c>
      <c r="P41" s="60">
        <v>0</v>
      </c>
      <c r="Q41" s="73" t="s">
        <v>40</v>
      </c>
      <c r="R41" s="73" t="s">
        <v>33</v>
      </c>
      <c r="S41" s="15"/>
      <c r="T41" s="15"/>
    </row>
    <row r="42" spans="1:20" s="10" customFormat="1" ht="102" hidden="1" customHeight="1" x14ac:dyDescent="0.2">
      <c r="A42" s="71"/>
      <c r="B42" s="72"/>
      <c r="C42" s="85"/>
      <c r="D42" s="103"/>
      <c r="E42" s="84"/>
      <c r="F42" s="84"/>
      <c r="G42" s="84"/>
      <c r="H42" s="85"/>
      <c r="I42" s="85"/>
      <c r="J42" s="85"/>
      <c r="K42" s="85"/>
      <c r="L42" s="85"/>
      <c r="M42" s="11" t="s">
        <v>62</v>
      </c>
      <c r="N42" s="11">
        <v>0</v>
      </c>
      <c r="O42" s="60">
        <v>0</v>
      </c>
      <c r="P42" s="60">
        <v>0</v>
      </c>
      <c r="Q42" s="73"/>
      <c r="R42" s="73"/>
      <c r="S42" s="7"/>
      <c r="T42" s="41"/>
    </row>
    <row r="43" spans="1:20" s="10" customFormat="1" ht="67.5" customHeight="1" x14ac:dyDescent="0.2">
      <c r="A43" s="86" t="s">
        <v>41</v>
      </c>
      <c r="B43" s="89" t="s">
        <v>74</v>
      </c>
      <c r="C43" s="86" t="s">
        <v>78</v>
      </c>
      <c r="D43" s="92"/>
      <c r="E43" s="92"/>
      <c r="F43" s="92"/>
      <c r="G43" s="95" t="s">
        <v>77</v>
      </c>
      <c r="H43" s="98"/>
      <c r="I43" s="86" t="s">
        <v>3</v>
      </c>
      <c r="J43" s="86" t="s">
        <v>75</v>
      </c>
      <c r="K43" s="98"/>
      <c r="L43" s="98"/>
      <c r="M43" s="11" t="s">
        <v>128</v>
      </c>
      <c r="N43" s="11">
        <v>1</v>
      </c>
      <c r="O43" s="60">
        <v>1</v>
      </c>
      <c r="P43" s="60">
        <v>1</v>
      </c>
      <c r="Q43" s="86" t="s">
        <v>76</v>
      </c>
      <c r="R43" s="86" t="s">
        <v>114</v>
      </c>
      <c r="S43" s="9"/>
      <c r="T43" s="41"/>
    </row>
    <row r="44" spans="1:20" s="10" customFormat="1" ht="67.5" customHeight="1" x14ac:dyDescent="0.2">
      <c r="A44" s="87"/>
      <c r="B44" s="90"/>
      <c r="C44" s="87"/>
      <c r="D44" s="93"/>
      <c r="E44" s="93"/>
      <c r="F44" s="93"/>
      <c r="G44" s="96"/>
      <c r="H44" s="99"/>
      <c r="I44" s="87"/>
      <c r="J44" s="87"/>
      <c r="K44" s="99"/>
      <c r="L44" s="99"/>
      <c r="M44" s="11" t="s">
        <v>79</v>
      </c>
      <c r="N44" s="64">
        <v>8</v>
      </c>
      <c r="O44" s="64">
        <v>8</v>
      </c>
      <c r="P44" s="64">
        <v>8</v>
      </c>
      <c r="Q44" s="87"/>
      <c r="R44" s="87"/>
      <c r="S44" s="9"/>
      <c r="T44" s="41"/>
    </row>
    <row r="45" spans="1:20" s="10" customFormat="1" ht="65.25" customHeight="1" x14ac:dyDescent="0.2">
      <c r="A45" s="88"/>
      <c r="B45" s="91"/>
      <c r="C45" s="88"/>
      <c r="D45" s="94"/>
      <c r="E45" s="94"/>
      <c r="F45" s="94"/>
      <c r="G45" s="97"/>
      <c r="H45" s="100"/>
      <c r="I45" s="88"/>
      <c r="J45" s="88"/>
      <c r="K45" s="100"/>
      <c r="L45" s="100"/>
      <c r="M45" s="11" t="s">
        <v>80</v>
      </c>
      <c r="N45" s="65">
        <v>3052</v>
      </c>
      <c r="O45" s="65">
        <v>3052</v>
      </c>
      <c r="P45" s="65">
        <v>3052</v>
      </c>
      <c r="Q45" s="88"/>
      <c r="R45" s="88"/>
    </row>
    <row r="46" spans="1:20" s="10" customFormat="1" ht="65.25" customHeight="1" x14ac:dyDescent="0.2">
      <c r="B46" s="42"/>
      <c r="D46" s="43"/>
      <c r="E46" s="43"/>
      <c r="F46" s="44"/>
      <c r="G46" s="44"/>
      <c r="I46" s="45"/>
      <c r="L46" s="46"/>
      <c r="M46" s="47"/>
      <c r="N46" s="40"/>
      <c r="O46" s="40"/>
      <c r="P46" s="40"/>
      <c r="Q46" s="40"/>
    </row>
    <row r="47" spans="1:20" ht="124.5" customHeight="1" x14ac:dyDescent="0.25"/>
    <row r="48" spans="1:20" ht="124.5" customHeight="1" x14ac:dyDescent="0.25"/>
    <row r="49" spans="19:19" ht="85.5" customHeight="1" x14ac:dyDescent="0.25">
      <c r="S49" s="3"/>
    </row>
    <row r="50" spans="19:19" ht="41.25" customHeight="1" x14ac:dyDescent="0.25"/>
    <row r="51" spans="19:19" ht="39" customHeight="1" x14ac:dyDescent="0.25"/>
    <row r="52" spans="19:19" ht="45.75" customHeight="1" x14ac:dyDescent="0.25"/>
  </sheetData>
  <autoFilter ref="B4:R45"/>
  <mergeCells count="87">
    <mergeCell ref="S36:S38"/>
    <mergeCell ref="A32:A34"/>
    <mergeCell ref="B32:B34"/>
    <mergeCell ref="C32:C34"/>
    <mergeCell ref="D32:D34"/>
    <mergeCell ref="F32:F34"/>
    <mergeCell ref="G32:G34"/>
    <mergeCell ref="H32:H34"/>
    <mergeCell ref="I32:I34"/>
    <mergeCell ref="J32:J34"/>
    <mergeCell ref="K32:K34"/>
    <mergeCell ref="L32:L34"/>
    <mergeCell ref="Q32:Q34"/>
    <mergeCell ref="R32:R34"/>
    <mergeCell ref="Q37:Q38"/>
    <mergeCell ref="H37:H38"/>
    <mergeCell ref="D29:D31"/>
    <mergeCell ref="R37:R38"/>
    <mergeCell ref="A37:A38"/>
    <mergeCell ref="B37:B38"/>
    <mergeCell ref="C37:C38"/>
    <mergeCell ref="B29:B31"/>
    <mergeCell ref="F29:F31"/>
    <mergeCell ref="E41:E42"/>
    <mergeCell ref="B3:R3"/>
    <mergeCell ref="C35:C36"/>
    <mergeCell ref="Q35:Q36"/>
    <mergeCell ref="C41:C42"/>
    <mergeCell ref="D41:D42"/>
    <mergeCell ref="F41:F42"/>
    <mergeCell ref="L41:L42"/>
    <mergeCell ref="E32:E34"/>
    <mergeCell ref="F37:F38"/>
    <mergeCell ref="D37:D38"/>
    <mergeCell ref="G37:G38"/>
    <mergeCell ref="I37:I38"/>
    <mergeCell ref="K29:K31"/>
    <mergeCell ref="L29:L31"/>
    <mergeCell ref="C29:C31"/>
    <mergeCell ref="J41:J42"/>
    <mergeCell ref="K41:K42"/>
    <mergeCell ref="Q43:Q45"/>
    <mergeCell ref="R43:R45"/>
    <mergeCell ref="A43:A45"/>
    <mergeCell ref="B43:B45"/>
    <mergeCell ref="C43:C45"/>
    <mergeCell ref="D43:D45"/>
    <mergeCell ref="E43:E45"/>
    <mergeCell ref="F43:F45"/>
    <mergeCell ref="G43:G45"/>
    <mergeCell ref="H43:H45"/>
    <mergeCell ref="J43:J45"/>
    <mergeCell ref="K43:K45"/>
    <mergeCell ref="L43:L45"/>
    <mergeCell ref="I43:I45"/>
    <mergeCell ref="A41:A42"/>
    <mergeCell ref="B41:B42"/>
    <mergeCell ref="R29:R31"/>
    <mergeCell ref="E29:E31"/>
    <mergeCell ref="A28:L28"/>
    <mergeCell ref="G29:G31"/>
    <mergeCell ref="H29:H31"/>
    <mergeCell ref="I29:I31"/>
    <mergeCell ref="J29:J31"/>
    <mergeCell ref="A29:A31"/>
    <mergeCell ref="Q29:Q31"/>
    <mergeCell ref="Q41:Q42"/>
    <mergeCell ref="R41:R42"/>
    <mergeCell ref="G41:G42"/>
    <mergeCell ref="H41:H42"/>
    <mergeCell ref="I41:I42"/>
    <mergeCell ref="N4:P4"/>
    <mergeCell ref="Q4:Q5"/>
    <mergeCell ref="R4:R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" right="0" top="0" bottom="0" header="0" footer="0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СПОРТ</vt:lpstr>
      <vt:lpstr>СПОРТ!Заголовки_для_печати</vt:lpstr>
      <vt:lpstr>СПОРТ!Область_печати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Львовна</dc:creator>
  <cp:lastModifiedBy>Алексеев Иван Сергеевич</cp:lastModifiedBy>
  <cp:lastPrinted>2022-05-27T08:26:50Z</cp:lastPrinted>
  <dcterms:created xsi:type="dcterms:W3CDTF">2017-05-31T11:34:05Z</dcterms:created>
  <dcterms:modified xsi:type="dcterms:W3CDTF">2022-11-09T13:05:29Z</dcterms:modified>
</cp:coreProperties>
</file>