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 defaultThemeVersion="124226"/>
  <bookViews>
    <workbookView xWindow="120" yWindow="15" windowWidth="18960" windowHeight="11325" activeTab="0"/>
  </bookViews>
  <sheets>
    <sheet name="Table 1" sheetId="1" r:id="rId3"/>
    <sheet name="СПОРТ" sheetId="2" r:id="rId4"/>
  </sheets>
  <definedNames>
    <definedName name="_xlnm._FilterDatabase" localSheetId="1" hidden="1">СПОРТ!$B$4:$R$67</definedName>
    <definedName name="_xlnm.Print_Titles" localSheetId="1">СПОРТ!$4:$6</definedName>
    <definedName name="_xlnm.Print_Area" localSheetId="1">СПОРТ!$A$1:$R$67</definedName>
  </definedNames>
  <calcPr calcId="124519"/>
</workbook>
</file>

<file path=xl/calcChain.xml><?xml version="1.0" encoding="utf-8"?>
<calcChain xmlns="http://schemas.openxmlformats.org/spreadsheetml/2006/main">
  <c r="P57" i="2" l="1"/>
</calcChain>
</file>

<file path=xl/sharedStrings.xml><?xml version="1.0" encoding="utf-8"?>
<sst xmlns="http://schemas.openxmlformats.org/spreadsheetml/2006/main" count="404" uniqueCount="157">
  <si>
    <r>
      <rPr>
        <sz val="12"/>
        <rFont val="Times New Roman"/>
        <family val="1"/>
      </rPr>
      <t xml:space="preserve">ПРАВИТЕЛЬСТВО САНКТ-ПЕТЕРБУРГА </t>
    </r>
    <r>
      <rPr>
        <b/>
        <sz val="12"/>
        <rFont val="Times New Roman"/>
        <family val="1"/>
      </rPr>
      <t xml:space="preserve">АДМИНИСТРАЦИЯ ПЕТРОГРАДСКОГО РАЙОНА САНКТ-ПЕТЕРБУРГА
</t>
    </r>
    <r>
      <rPr>
        <b/>
        <sz val="12"/>
        <rFont val="Times New Roman"/>
        <family val="1"/>
      </rPr>
      <t>Р А С П О Р Я Ж Е Н И Е</t>
    </r>
  </si>
  <si>
    <r>
      <rPr>
        <sz val="8"/>
        <rFont val="Times New Roman"/>
        <family val="1"/>
      </rPr>
      <t>ОКУД    0251151</t>
    </r>
  </si>
  <si>
    <r>
      <rPr>
        <b/>
        <sz val="12"/>
        <rFont val="Times New Roman"/>
        <family val="1"/>
      </rPr>
      <t xml:space="preserve">Об утверждении ведомственного перечня государственных услуг (работ),
</t>
    </r>
    <r>
      <rPr>
        <b/>
        <sz val="12"/>
        <rFont val="Times New Roman"/>
        <family val="1"/>
      </rPr>
      <t xml:space="preserve">оказываемых (выполняемых) государственными бюджетными учреждениями физкультурно-спортивной направленности, подведомственными администрации Петроградского района Санкт-Петербурга на 2022-2024 гг.
</t>
    </r>
    <r>
      <rPr>
        <sz val="12"/>
        <rFont val="Times New Roman"/>
        <family val="1"/>
      </rPr>
      <t xml:space="preserve">В  соответствии  с  распоряжением  Комитета  по  физической  культуре  и  спорту от 28.02.2020 № 103-р (в редакции от 17.06.2022) «Об утверждении отраслевого перечня государственных   услуг   Санкт-Петербурга   в   сфере   физической   культуры   и   спорта» и  на  основании  распоряжения  Комитета  по  экономической  политике  и  стратегическому планированию  Санкт-Петербурга   от  01.12.2017  №  254-р  (в  редакции  от  22.04.2022)
</t>
    </r>
    <r>
      <rPr>
        <sz val="12"/>
        <rFont val="Times New Roman"/>
        <family val="1"/>
      </rPr>
      <t xml:space="preserve">«Об      утверждении      регионального      перечня      (классификатора)      государственных (муниципальных) услуг и работ Санкт-Петербурга»:
</t>
    </r>
    <r>
      <rPr>
        <sz val="12"/>
        <rFont val="Times New Roman"/>
        <family val="1"/>
      </rPr>
      <t xml:space="preserve">1.         Утвердить    «Ведомственный    перечень    государственных    услуг    (работ), оказываемых       (выполняемых)       государственными       бюджетными       учреждениями физкультурно-спортивной       направленности,       подведомственными       администрации Петроградского района Санкт-Петербурга на 2022-2024 гг.», согласно Приложению;
</t>
    </r>
    <r>
      <rPr>
        <sz val="12"/>
        <rFont val="Times New Roman"/>
        <family val="1"/>
      </rPr>
      <t xml:space="preserve">2.         Начальнику      сектора      информации      Григорьевой      Е.Б.      разместить ведомственный  перечень  на  официальном  сайте  администрации  Петроградского  района в сети Интернет;
</t>
    </r>
    <r>
      <rPr>
        <sz val="12"/>
        <rFont val="Times New Roman"/>
        <family val="1"/>
      </rPr>
      <t xml:space="preserve">3.         Руководителю     ГКУ     «Централизованная     бухгалтерия     администрации Петроградского  района  Санкт-Петербурга»  Якуниной  Е.Ф.  привести  государственные задания     учреждений     физкультурно-спортивной     направленности     в     соответствие с утвержденным «Ведомственным перечнем государственных услуг (работ), оказываемых (выполняемых) государственными бюджетными учреждениями физкультурно-спортивной направленности,       подведомственными       администрации       Петроградского       района Санкт-Петербурга на 2022-2024 гг.».
</t>
    </r>
    <r>
      <rPr>
        <sz val="12"/>
        <rFont val="Times New Roman"/>
        <family val="1"/>
      </rPr>
      <t xml:space="preserve">4.         Считать    утратившим    силу    распоряжение    от    21.06.2021    №    1883-р
</t>
    </r>
    <r>
      <rPr>
        <sz val="12"/>
        <rFont val="Times New Roman"/>
        <family val="1"/>
      </rPr>
      <t xml:space="preserve">«Об  утверждении  ведомственного  перечня  государственных  услуг  (работ),  оказываемых (выполняемых) государственными бюджетными учреждениями физкультурно-спортивной направленности,       подведомственными       администрации       Петроградского       района Санкт-Петербурга на 2022-2024 гг.».
</t>
    </r>
    <r>
      <rPr>
        <sz val="12"/>
        <rFont val="Times New Roman"/>
        <family val="1"/>
      </rPr>
      <t>5.         Считать утратившим силу распоряжение от 09.12.2021 № 4224-р «О внесении изменений  в  распоряжение  администрации  Петроградского  района  Санкт-Петербурга» от 21.06.2021 № 1883-р».</t>
    </r>
  </si>
  <si>
    <r>
      <rPr>
        <sz val="12"/>
        <rFont val="Times New Roman"/>
        <family val="1"/>
      </rPr>
      <t xml:space="preserve">6.         Контроль      за     выполнением     настоящего     распоряжения     возложить на   заместителя   главы   администрации-начальника   отдела   экономического   развития и закупок – Думназева Д.А.
</t>
    </r>
    <r>
      <rPr>
        <b/>
        <sz val="12"/>
        <rFont val="Times New Roman"/>
        <family val="1"/>
      </rPr>
      <t>Глава администрации                                                                                  В.В.Омельницкий</t>
    </r>
  </si>
  <si>
    <t>Ведомственный перечень государственных услуг (работ), оказываемых (выполняемых) государственными бюджетными учреждениями физкультурно-спортивной направленности, подведомственными администрации Петроградского района Санкт-Петербуга на 2022-2024 гг</t>
  </si>
  <si>
    <t>Перечень отраслевой (О)/
региональный (Р)</t>
  </si>
  <si>
    <t>№ государственной услуги (работы)</t>
  </si>
  <si>
    <t>Наименование услуги/работы</t>
  </si>
  <si>
    <t>Код вида деяте-льнос-ти</t>
  </si>
  <si>
    <t>Уникальный номер услуги</t>
  </si>
  <si>
    <t>Реестровый номер базовой услуги или работы</t>
  </si>
  <si>
    <t>Код государственной услуги</t>
  </si>
  <si>
    <t>Код базовой услуги/работы</t>
  </si>
  <si>
    <t>Услуга/ работа</t>
  </si>
  <si>
    <t>Содержание услуги 1</t>
  </si>
  <si>
    <t>Условия (формы) оказания услуги 1</t>
  </si>
  <si>
    <t>Категории потребителей</t>
  </si>
  <si>
    <t>Показатель объема услуги (работы)</t>
  </si>
  <si>
    <t>Количество потребителей услуги (работы)</t>
  </si>
  <si>
    <t>Реквизиты нормативных правовых актов, являющихся основанием для включения</t>
  </si>
  <si>
    <t>Наименование учреждения</t>
  </si>
  <si>
    <t>О</t>
  </si>
  <si>
    <t>Спортивная подготовка по олимпийским видам спорта</t>
  </si>
  <si>
    <t>931900О.99.0.БВ27АА25001</t>
  </si>
  <si>
    <t>55001000600000001006101</t>
  </si>
  <si>
    <t>30.001.0</t>
  </si>
  <si>
    <t>Услуга</t>
  </si>
  <si>
    <t>Бокс</t>
  </si>
  <si>
    <t xml:space="preserve">Этап начальной подготовки </t>
  </si>
  <si>
    <t>физические лица</t>
  </si>
  <si>
    <t>Число лиц прошедших спортивную подготовку на этапах спортивной подготовки (чел.)</t>
  </si>
  <si>
    <t>Распоряжние Комитета по физической культуре и спорту от 28.02.2020 № 103-р "Об утверждении отраслевого перечня государственных услуг Санкт-Петербурга в сфере физической культуры и спорта"</t>
  </si>
  <si>
    <t>ГБУ СШ</t>
  </si>
  <si>
    <t>Кол-во групп (шт.)</t>
  </si>
  <si>
    <t>931900О.99.0.БВ27АА26001</t>
  </si>
  <si>
    <t>55001000600000002005101</t>
  </si>
  <si>
    <t xml:space="preserve">Тренировочный этап (этап спортивной специализации) </t>
  </si>
  <si>
    <t>30</t>
  </si>
  <si>
    <t>931900О.99.0.БВ27АВ94001</t>
  </si>
  <si>
    <t>55001005900000001002101</t>
  </si>
  <si>
    <t>Гребной спорт</t>
  </si>
  <si>
    <t>Этап начальной подготовки</t>
  </si>
  <si>
    <t>931900О.99.0.БВ27АВ83001</t>
  </si>
  <si>
    <t>55001005900000002001101</t>
  </si>
  <si>
    <t>931900О.99.0.БВ27АВ84001</t>
  </si>
  <si>
    <t>55001005900000003000101</t>
  </si>
  <si>
    <t>Этап совершенствования спортивного мастерства</t>
  </si>
  <si>
    <t>931900О.99.0.БВ27АБ25001</t>
  </si>
  <si>
    <t>55001002600000001002101</t>
  </si>
  <si>
    <t>Парусный спорт</t>
  </si>
  <si>
    <t>СПб ГБУ "СШОР по парусному спорту Крестовский остров"</t>
  </si>
  <si>
    <t>931900О.99.0.БВ27АБ26001</t>
  </si>
  <si>
    <t>55001002600000002001101</t>
  </si>
  <si>
    <t>Тренировочный этап (этап спортивной специализации)</t>
  </si>
  <si>
    <t>931900О.99.0.БВ27АБ27001</t>
  </si>
  <si>
    <t>55001002600000003000101</t>
  </si>
  <si>
    <t>931900О.99.0.БВ27АБ28001</t>
  </si>
  <si>
    <t>55001002600000004009101</t>
  </si>
  <si>
    <t>Этап высшего спортивного мастерства</t>
  </si>
  <si>
    <t>153</t>
  </si>
  <si>
    <t>931900О.99.0.БВ27АБ30001</t>
  </si>
  <si>
    <t>55001002700000001001101</t>
  </si>
  <si>
    <t>1100153</t>
  </si>
  <si>
    <t>Плавание</t>
  </si>
  <si>
    <t>ГБУ СШ, ГБУ СШОР по плаванию "Радуга"</t>
  </si>
  <si>
    <t>154</t>
  </si>
  <si>
    <t>931900О.99.0.БВ27АБ31001</t>
  </si>
  <si>
    <t>55001002700000002000101</t>
  </si>
  <si>
    <t>1100154</t>
  </si>
  <si>
    <t>155</t>
  </si>
  <si>
    <t>931900О.99.0.БВ27АБ32001</t>
  </si>
  <si>
    <t>55001002700000003009101</t>
  </si>
  <si>
    <t xml:space="preserve">
1100155</t>
  </si>
  <si>
    <t xml:space="preserve">Этап совершенствования спортивного мастерства </t>
  </si>
  <si>
    <t>ГБУ СШОР по плаванию "Радуга"</t>
  </si>
  <si>
    <t>156</t>
  </si>
  <si>
    <t>931900О.99.0.БВ27АБ33001</t>
  </si>
  <si>
    <t>55001002700000004008101</t>
  </si>
  <si>
    <t xml:space="preserve">
1100156</t>
  </si>
  <si>
    <t>931900О.99.0.БВ27АБ80001</t>
  </si>
  <si>
    <t>55001003700000001009101</t>
  </si>
  <si>
    <t>Спортивная борьба</t>
  </si>
  <si>
    <t>931900О.99.0.БВ27АБ81001</t>
  </si>
  <si>
    <t>55001003700000002008101</t>
  </si>
  <si>
    <t>931900О.99.0.БВ27АВ35001</t>
  </si>
  <si>
    <t>55001004800000001006101</t>
  </si>
  <si>
    <t>Футбол</t>
  </si>
  <si>
    <t>931900О.99.0.БВ27АВ36001</t>
  </si>
  <si>
    <t>55001004800000002005101</t>
  </si>
  <si>
    <t xml:space="preserve">
1100302</t>
  </si>
  <si>
    <t>931900О.99.0.БВ27АВ37001</t>
  </si>
  <si>
    <t>55001004800000003004101</t>
  </si>
  <si>
    <t xml:space="preserve">
1100303</t>
  </si>
  <si>
    <t>931900О.99.0.БВ27АВ50001</t>
  </si>
  <si>
    <t>55001005100000001000101</t>
  </si>
  <si>
    <t xml:space="preserve">
1100313</t>
  </si>
  <si>
    <t>Художественная гимнастика</t>
  </si>
  <si>
    <t>931900О.99.0.БВ27АВ51001</t>
  </si>
  <si>
    <t>55001005100000002009101</t>
  </si>
  <si>
    <t xml:space="preserve">
1100314</t>
  </si>
  <si>
    <t>931900О.99.0.БВ27АВ52001</t>
  </si>
  <si>
    <t>55001005100000003008101</t>
  </si>
  <si>
    <t xml:space="preserve">
1100315</t>
  </si>
  <si>
    <t>ИТОГО (Спортивная подготовка):</t>
  </si>
  <si>
    <t>ГБУ СШОР по плаванию "Радуга"
ГБУ СШ,
СПб ГБУ "СШОР по парусному спорту Крестовский остров"</t>
  </si>
  <si>
    <t>Р</t>
  </si>
  <si>
    <t xml:space="preserve"> 4.1</t>
  </si>
  <si>
    <t>Организация физкультурно-спортивной работы по месту жительства граждан</t>
  </si>
  <si>
    <t>1100041</t>
  </si>
  <si>
    <t>Работа</t>
  </si>
  <si>
    <t>Проведение занятий физкультурно-спортивной направленности в спортивных школах, спортивных школах олимпийского резерва, в государственном бюджетном учреждении "Санкт-Петербургский центр физической культуры и спорта" по прогорамме, разработанной учреждением</t>
  </si>
  <si>
    <t>Количество часов работы групп (шт.)</t>
  </si>
  <si>
    <t xml:space="preserve">Распоряжение Комитета по экономической политике и стратегическому планированию Санкт-Петербурга от 01.12.2017 N 254-р "Об утверждении регионального перечня (классификатора) государственных (муниципальных) услуг и работ Санкт-Петербурга"
</t>
  </si>
  <si>
    <t>Кол-во занимающихся (чел.)</t>
  </si>
  <si>
    <t xml:space="preserve"> 4.1-1</t>
  </si>
  <si>
    <t>11000411</t>
  </si>
  <si>
    <t>Проведение занятий физкультурно-спортивной направленности в центрах физической культуры, спорта и здоровья районов Санкт-Петербурга по прогорамме, разработанной учреждением</t>
  </si>
  <si>
    <t>СПб ГБУ ЦФКСиЗ</t>
  </si>
  <si>
    <t xml:space="preserve"> 4.7</t>
  </si>
  <si>
    <t xml:space="preserve">Пропаганда физической культуры, спорта и здорового образа жизни
</t>
  </si>
  <si>
    <t>110047</t>
  </si>
  <si>
    <t>Организация и проведение спортивных и физкультурных  мероприятий учреждения для всех категорий граждан</t>
  </si>
  <si>
    <t>Количество мероприятий (Шт.)</t>
  </si>
  <si>
    <t>ГБУ СШ, СПб ГБУ ЦФКСиЗ, ГБУ СШОР по плаванию "Радуга", СПб ГБУ "СШОР по парусному спорту Крестовский остров"</t>
  </si>
  <si>
    <t xml:space="preserve"> 4.8</t>
  </si>
  <si>
    <t>110048</t>
  </si>
  <si>
    <t>Создание условий для занятий физической культурой по месту проживания для всех категорий граждан</t>
  </si>
  <si>
    <t>Кол-во человек (население)</t>
  </si>
  <si>
    <t xml:space="preserve"> 4.13</t>
  </si>
  <si>
    <t>Обеспечение доступа к объектам спорта</t>
  </si>
  <si>
    <t>1100413</t>
  </si>
  <si>
    <t>Многофункциональный спортивный комплекс</t>
  </si>
  <si>
    <t>Кол-во часов</t>
  </si>
  <si>
    <t>Распоряжение Комитета по экономической политике и стратегическому планированию Санкт-Петербурга от 01.12.2017 N 254-р "Об утверждении регионального перечня (классификатора) государственных (муниципальных) услуг и работ Санкт-Петербурга"</t>
  </si>
  <si>
    <t>Площадки</t>
  </si>
  <si>
    <t>Кол-во дней</t>
  </si>
  <si>
    <t xml:space="preserve"> 4.20</t>
  </si>
  <si>
    <t>Обеспечение участия в официальных физкультурных (физкультурно-оздоровительных) мероприятиях</t>
  </si>
  <si>
    <t>1100420</t>
  </si>
  <si>
    <t>Региональные</t>
  </si>
  <si>
    <t>Количество мероприятий (шт.)</t>
  </si>
  <si>
    <t xml:space="preserve"> 4.24</t>
  </si>
  <si>
    <t>Проведение тестирования выполнения нормативов испытаний (тестов) комплекса "Готов к труду и обороне" (ГТО)</t>
  </si>
  <si>
    <t>1100424</t>
  </si>
  <si>
    <t xml:space="preserve"> 4.30</t>
  </si>
  <si>
    <t>Организация и обеспечение подготовки спортивного резерва/Спортивная подготовка по видам спорта (2-я ступень)</t>
  </si>
  <si>
    <t>1100430</t>
  </si>
  <si>
    <t xml:space="preserve">Спортивная подготовка по видам спорта (2-я ступень)
</t>
  </si>
  <si>
    <t>Число лиц прошедших спортивную подготовку по видам спорта (2-я ступень)
(чел.)</t>
  </si>
  <si>
    <t>4.34</t>
  </si>
  <si>
    <t>Материально-техническое обеспечение спортивных сборных команд  Санкт-Петербурга</t>
  </si>
  <si>
    <t>1100434</t>
  </si>
  <si>
    <t>Обеспечение доставки спортивного инвентаря и оборудования к месту проведения спортивных 
и  физкультурных мероприятий</t>
  </si>
  <si>
    <t>Количество работ</t>
  </si>
  <si>
    <t>Распоряжение Комитета по экономической политике и стратегическому планированию Санкт-Петербурга № 276-р от 15.11.2018</t>
  </si>
  <si>
    <t>Количество машин</t>
  </si>
  <si>
    <t>Количество часов</t>
  </si>
</sst>
</file>

<file path=xl/styles.xml><?xml version="1.0" encoding="utf-8"?>
<styleSheet xmlns="http://schemas.openxmlformats.org/spreadsheetml/2006/main">
  <fonts count="18">
    <font>
      <sz val="10"/>
      <color rgb="FF000000"/>
      <name val="Times New Roman"/>
      <family val="2"/>
      <charset val="204"/>
    </font>
    <font>
      <sz val="10"/>
      <color theme="1"/>
      <name val="Arial"/>
      <family val="2"/>
    </font>
    <font>
      <sz val="8"/>
      <name val="Times New Roman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8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 val="single"/>
      <sz val="11"/>
      <color rgb="FF0563C1"/>
      <name val="Calibri"/>
      <family val="2"/>
      <scheme val="minor"/>
    </font>
    <font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EF4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/>
    </border>
  </borders>
  <cellStyleXfs count="2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6" fillId="3" borderId="0" applyBorder="0" applyProtection="0">
      <alignment/>
    </xf>
    <xf numFmtId="0" fontId="12" fillId="0" borderId="0" applyNumberFormat="0" applyFill="0" applyBorder="0" applyAlignment="0" applyProtection="0"/>
    <xf numFmtId="0" fontId="11" fillId="0" borderId="0">
      <alignment/>
      <protection/>
    </xf>
  </cellStyleXfs>
  <cellXfs count="9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2" fillId="0" borderId="0" xfId="0" applyFill="1" applyBorder="1" applyAlignment="1">
      <alignment horizontal="left" vertical="top" wrapText="1"/>
    </xf>
    <xf numFmtId="0" fontId="11" fillId="0" borderId="0" xfId="0"/>
    <xf numFmtId="0" fontId="9" fillId="2" borderId="0" xfId="0" applyFont="1" applyFill="1" applyBorder="1" applyAlignment="1">
      <alignment horizontal="center"/>
    </xf>
    <xf numFmtId="0" fontId="6" fillId="2" borderId="0" xfId="0" applyFont="1" applyFill="1" applyAlignment="1">
      <alignment/>
    </xf>
    <xf numFmtId="49" fontId="6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10" fillId="2" borderId="0" xfId="0" applyFont="1" applyFill="1" applyAlignment="1">
      <alignment/>
    </xf>
    <xf numFmtId="0" fontId="4" fillId="2" borderId="0" xfId="0" applyFont="1" applyFill="1" applyAlignment="1">
      <alignment horizontal="left" vertical="center" wrapText="1"/>
    </xf>
    <xf numFmtId="0" fontId="6" fillId="2" borderId="0" xfId="0" applyFont="1" applyFill="1" applyBorder="1" applyAlignment="1">
      <alignment/>
    </xf>
    <xf numFmtId="49" fontId="6" fillId="2" borderId="0" xfId="0" applyNumberFormat="1" applyFont="1" applyFill="1" applyBorder="1" applyAlignment="1">
      <alignment horizontal="center"/>
    </xf>
    <xf numFmtId="49" fontId="6" fillId="2" borderId="0" xfId="0" applyNumberFormat="1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/>
    </xf>
    <xf numFmtId="0" fontId="6" fillId="2" borderId="0" xfId="0" applyFont="1" applyFill="1" applyBorder="1" applyAlignment="1">
      <alignment horizontal="center" wrapText="1"/>
    </xf>
    <xf numFmtId="49" fontId="17" fillId="2" borderId="1" xfId="0" applyNumberFormat="1" applyFont="1" applyFill="1" applyBorder="1" applyAlignment="1">
      <alignment horizontal="center" wrapText="1"/>
    </xf>
    <xf numFmtId="49" fontId="17" fillId="2" borderId="0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15" fillId="4" borderId="2" xfId="20" applyFont="1" applyFill="1" applyBorder="1" applyAlignment="1" applyProtection="1">
      <alignment horizontal="center" vertical="center" wrapText="1"/>
      <protection/>
    </xf>
    <xf numFmtId="0" fontId="15" fillId="4" borderId="3" xfId="20" applyFont="1" applyFill="1" applyBorder="1" applyAlignment="1" applyProtection="1">
      <alignment horizontal="center" vertical="center" wrapText="1"/>
      <protection/>
    </xf>
    <xf numFmtId="0" fontId="15" fillId="4" borderId="4" xfId="20" applyFont="1" applyFill="1" applyBorder="1" applyAlignment="1" applyProtection="1">
      <alignment horizontal="center" vertical="center" wrapText="1"/>
      <protection/>
    </xf>
    <xf numFmtId="0" fontId="15" fillId="4" borderId="5" xfId="20" applyFont="1" applyFill="1" applyBorder="1" applyAlignment="1" applyProtection="1">
      <alignment horizontal="center" vertical="center" wrapText="1"/>
      <protection/>
    </xf>
    <xf numFmtId="0" fontId="15" fillId="4" borderId="6" xfId="20" applyFont="1" applyFill="1" applyBorder="1" applyAlignment="1" applyProtection="1">
      <alignment horizontal="center" vertical="center" wrapText="1"/>
      <protection/>
    </xf>
    <xf numFmtId="0" fontId="15" fillId="4" borderId="7" xfId="20" applyFont="1" applyFill="1" applyBorder="1" applyAlignment="1" applyProtection="1">
      <alignment horizontal="center" vertical="center" wrapText="1"/>
      <protection/>
    </xf>
    <xf numFmtId="0" fontId="5" fillId="2" borderId="0" xfId="0" applyFont="1" applyFill="1" applyAlignment="1">
      <alignment horizontal="center" vertical="center"/>
    </xf>
    <xf numFmtId="0" fontId="15" fillId="2" borderId="7" xfId="0" applyNumberFormat="1" applyFont="1" applyFill="1" applyBorder="1" applyAlignment="1">
      <alignment horizontal="center" vertical="center" wrapText="1"/>
    </xf>
    <xf numFmtId="0" fontId="0" fillId="2" borderId="0" xfId="0" applyFont="1" applyFill="1" applyAlignment="1">
      <alignment/>
    </xf>
    <xf numFmtId="0" fontId="0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16" fontId="0" fillId="2" borderId="7" xfId="0" applyNumberFormat="1" applyFont="1" applyFill="1" applyBorder="1" applyAlignment="1">
      <alignment horizontal="center" vertical="center"/>
    </xf>
    <xf numFmtId="16" fontId="10" fillId="2" borderId="7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14" fontId="10" fillId="2" borderId="7" xfId="0" applyNumberFormat="1" applyFont="1" applyFill="1" applyBorder="1" applyAlignment="1">
      <alignment horizontal="center" vertical="center" wrapText="1"/>
    </xf>
    <xf numFmtId="3" fontId="10" fillId="2" borderId="7" xfId="0" applyNumberFormat="1" applyFont="1" applyFill="1" applyBorder="1" applyAlignment="1">
      <alignment horizontal="center" vertical="center" wrapText="1"/>
    </xf>
    <xf numFmtId="3" fontId="10" fillId="2" borderId="7" xfId="0" applyNumberFormat="1" applyFont="1" applyFill="1" applyBorder="1" applyAlignment="1">
      <alignment horizontal="center" vertical="top" wrapText="1"/>
    </xf>
    <xf numFmtId="49" fontId="10" fillId="2" borderId="8" xfId="0" applyNumberFormat="1" applyFont="1" applyFill="1" applyBorder="1" applyAlignment="1">
      <alignment horizontal="center" vertical="center"/>
    </xf>
    <xf numFmtId="0" fontId="10" fillId="2" borderId="8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0" fillId="2" borderId="7" xfId="21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17" fontId="10" fillId="2" borderId="7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14" fontId="0" fillId="2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49" fontId="10" fillId="2" borderId="7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/>
    </xf>
    <xf numFmtId="0" fontId="0" fillId="2" borderId="2" xfId="0" applyFont="1" applyFill="1" applyBorder="1" applyAlignment="1">
      <alignment horizontal="center" vertical="center" wrapText="1"/>
    </xf>
    <xf numFmtId="49" fontId="0" fillId="2" borderId="2" xfId="22" applyNumberFormat="1" applyFont="1" applyFill="1" applyBorder="1" applyAlignment="1">
      <alignment horizontal="center" vertical="center" wrapText="1"/>
      <protection/>
    </xf>
    <xf numFmtId="0" fontId="10" fillId="2" borderId="2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center" vertical="center" wrapText="1"/>
    </xf>
    <xf numFmtId="49" fontId="0" fillId="2" borderId="8" xfId="22" applyNumberFormat="1" applyFont="1" applyFill="1" applyBorder="1" applyAlignment="1">
      <alignment horizontal="center" vertical="center" wrapText="1"/>
      <protection/>
    </xf>
    <xf numFmtId="0" fontId="10" fillId="2" borderId="8" xfId="0" applyFont="1" applyFill="1" applyBorder="1" applyAlignment="1">
      <alignment horizontal="center" vertical="center"/>
    </xf>
    <xf numFmtId="49" fontId="0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49" fontId="0" fillId="2" borderId="6" xfId="22" applyNumberFormat="1" applyFont="1" applyFill="1" applyBorder="1" applyAlignment="1">
      <alignment horizontal="center" vertical="center" wrapText="1"/>
      <protection/>
    </xf>
    <xf numFmtId="0" fontId="10" fillId="2" borderId="6" xfId="0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49" fontId="0" fillId="2" borderId="0" xfId="0" applyNumberFormat="1" applyFont="1" applyFill="1" applyAlignment="1">
      <alignment horizontal="center"/>
    </xf>
    <xf numFmtId="49" fontId="0" fillId="2" borderId="0" xfId="0" applyNumberFormat="1" applyFont="1" applyFill="1" applyAlignment="1">
      <alignment horizontal="left"/>
    </xf>
    <xf numFmtId="0" fontId="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wrapText="1"/>
    </xf>
    <xf numFmtId="0" fontId="0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8" fillId="2" borderId="0" xfId="0" applyFont="1" applyFill="1" applyAlignment="1">
      <alignment/>
    </xf>
    <xf numFmtId="0" fontId="8" fillId="2" borderId="0" xfId="0" applyFont="1" applyFill="1" applyBorder="1" applyAlignment="1">
      <alignment horizontal="center"/>
    </xf>
    <xf numFmtId="0" fontId="7" fillId="2" borderId="0" xfId="0" applyFont="1" applyFill="1" applyAlignment="1">
      <alignment/>
    </xf>
    <xf numFmtId="49" fontId="7" fillId="2" borderId="0" xfId="0" applyNumberFormat="1" applyFont="1" applyFill="1" applyAlignment="1">
      <alignment horizontal="center"/>
    </xf>
    <xf numFmtId="49" fontId="7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wrapText="1"/>
    </xf>
    <xf numFmtId="0" fontId="5" fillId="2" borderId="0" xfId="0" applyFont="1" applyFill="1" applyAlignment="1">
      <alignment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2600325</xdr:colOff>
      <xdr:row>0</xdr:row>
      <xdr:rowOff>723900</xdr:rowOff>
    </xdr:from>
    <xdr:ext cx="542925" cy="571500"/>
    <xdr:pic>
      <xdr:nvPicPr>
        <xdr:cNvPr id="2" name="image1.jpeg">
          <a:extLst>
            <a:ext uri="{FF2B5EF4-FFF2-40B4-BE49-F238E27FC236}">
              <a16:creationId xmlns:a16="http://schemas.microsoft.com/office/drawing/2014/main" xmlns:id="{f12b04c1-c6b3-4996-b9a7-8637ea7fd681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0325" y="723900"/>
          <a:ext cx="542925" cy="571500"/>
        </a:xfrm>
        <a:prstGeom prst="rect"/>
      </xdr:spPr>
    </xdr:pic>
    <xdr:clientData/>
  </xdr:oneCellAnchor>
  <xdr:oneCellAnchor>
    <xdr:from>
      <xdr:col>0</xdr:col>
      <xdr:colOff>0</xdr:colOff>
      <xdr:row>2</xdr:row>
      <xdr:rowOff>638175</xdr:rowOff>
    </xdr:from>
    <xdr:ext cx="914400" cy="0"/>
    <xdr:sp>
      <xdr:nvSpPr>
        <xdr:cNvPr id="3" name="Shape 3">
          <a:extLst>
            <a:ext uri="{FF2B5EF4-FFF2-40B4-BE49-F238E27FC236}">
              <a16:creationId xmlns:a16="http://schemas.microsoft.com/office/drawing/2014/main" xmlns:id="{7c95690f-c2b9-4774-a6da-28572b924537}"/>
            </a:ext>
          </a:extLst>
        </xdr:cNvPr>
        <xdr:cNvSpPr/>
      </xdr:nvSpPr>
      <xdr:spPr>
        <a:xfrm>
          <a:off x="0" y="2990850"/>
          <a:ext cx="914400" cy="0"/>
        </a:xfrm>
        <a:custGeom>
          <a:pathLst>
            <a:path h="0" w="914400">
              <a:moveTo>
                <a:pt x="0" y="0"/>
              </a:moveTo>
              <a:lnTo>
                <a:pt x="914400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oneCellAnchor>
    <xdr:from>
      <xdr:col>2</xdr:col>
      <xdr:colOff>314325</xdr:colOff>
      <xdr:row>2</xdr:row>
      <xdr:rowOff>638175</xdr:rowOff>
    </xdr:from>
    <xdr:ext cx="914400" cy="0"/>
    <xdr:sp>
      <xdr:nvSpPr>
        <xdr:cNvPr id="4" name="Shape 4">
          <a:extLst>
            <a:ext uri="{FF2B5EF4-FFF2-40B4-BE49-F238E27FC236}">
              <a16:creationId xmlns:a16="http://schemas.microsoft.com/office/drawing/2014/main" xmlns:id="{3f34818c-8829-4d79-9e5e-8851149535f1}"/>
            </a:ext>
          </a:extLst>
        </xdr:cNvPr>
        <xdr:cNvSpPr/>
      </xdr:nvSpPr>
      <xdr:spPr>
        <a:xfrm>
          <a:off x="5238750" y="2990850"/>
          <a:ext cx="914400" cy="0"/>
        </a:xfrm>
        <a:custGeom>
          <a:pathLst>
            <a:path h="0" w="914400">
              <a:moveTo>
                <a:pt x="0" y="0"/>
              </a:moveTo>
              <a:lnTo>
                <a:pt x="914400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77d019b-6260-4896-a18d-6448d2406671}">
  <dimension ref="A1:C5"/>
  <sheetViews>
    <sheetView tabSelected="1" workbookViewId="0" topLeftCell="A1"/>
  </sheetViews>
  <sheetFormatPr defaultRowHeight="15"/>
  <cols>
    <col min="1" max="1" width="84" customWidth="1"/>
    <col min="2" max="2" width="2.1666666666666665" customWidth="1"/>
    <col min="3" max="3" width="32.666666666666664" customWidth="1"/>
  </cols>
  <sheetData>
    <row r="1" spans="1:3" ht="174.5" customHeight="1">
      <c r="A1" s="1" t="s">
        <v>0</v>
      </c>
      <c r="B1" s="1"/>
      <c r="C1" s="2"/>
    </row>
    <row r="2" spans="1:3" ht="11.25" customHeight="1">
      <c r="A2" s="3"/>
      <c r="B2" s="4" t="s">
        <v>1</v>
      </c>
      <c r="C2" s="4"/>
    </row>
    <row r="3" spans="1:3" ht="409" customHeight="1">
      <c r="A3" s="2" t="s">
        <v>2</v>
      </c>
      <c r="B3" s="2"/>
      <c r="C3" s="2"/>
    </row>
    <row r="4" spans="1:3" ht="193.25" customHeight="1">
      <c r="A4" s="2"/>
      <c r="B4" s="2"/>
      <c r="C4" s="2"/>
    </row>
    <row r="5" spans="1:3" ht="139" customHeight="1">
      <c r="A5" s="3" t="s">
        <v>3</v>
      </c>
      <c r="B5" s="3"/>
      <c r="C5" s="3"/>
    </row>
  </sheetData>
  <mergeCells count="4">
    <mergeCell ref="A1:B1"/>
    <mergeCell ref="B2:C2"/>
    <mergeCell ref="A3:C4"/>
    <mergeCell ref="A5:C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bb8ed1a-7e98-4fa7-a1c8-10d3e3bcf77f}">
  <sheetPr>
    <pageSetUpPr fitToPage="1"/>
  </sheetPr>
  <dimension ref="A1:U71"/>
  <sheetViews>
    <sheetView zoomScale="70" zoomScaleNormal="70" workbookViewId="0" topLeftCell="A1">
      <pane xSplit="4" ySplit="6" topLeftCell="G49" activePane="bottomRight" state="frozen"/>
      <selection pane="topLeft" activeCell="A1" sqref="A1"/>
      <selection pane="bottomLeft" activeCell="A6" sqref="A6"/>
      <selection pane="topRight" activeCell="E1" sqref="E1"/>
      <selection pane="bottomRight" activeCell="N54" sqref="N54"/>
    </sheetView>
  </sheetViews>
  <sheetFormatPr defaultColWidth="8.973333333333334" defaultRowHeight="15" customHeight="1"/>
  <cols>
    <col min="1" max="1" width="13.5" style="88" customWidth="1"/>
    <col min="2" max="2" width="23.833333333333332" style="89" customWidth="1"/>
    <col min="3" max="3" width="20" style="90" customWidth="1"/>
    <col min="4" max="4" width="7.166666666666667" style="91" hidden="1" customWidth="1"/>
    <col min="5" max="5" width="33" style="91" customWidth="1"/>
    <col min="6" max="6" width="33" style="92" customWidth="1"/>
    <col min="7" max="7" width="26.166666666666668" style="92" bestFit="1" customWidth="1"/>
    <col min="8" max="8" width="24.166666666666668" style="90" bestFit="1" customWidth="1"/>
    <col min="9" max="9" width="10.833333333333334" style="93" customWidth="1"/>
    <col min="10" max="10" width="24.833333333333332" style="90" customWidth="1"/>
    <col min="11" max="11" width="19.666666666666668" style="30" customWidth="1"/>
    <col min="12" max="12" width="16.833333333333332" style="94" customWidth="1"/>
    <col min="13" max="13" width="66.66666666666667" style="95" customWidth="1"/>
    <col min="14" max="16" width="17" style="21" customWidth="1"/>
    <col min="17" max="17" width="31.166666666666668" style="21" customWidth="1"/>
    <col min="18" max="18" width="20.666666666666668" style="88" customWidth="1"/>
    <col min="19" max="19" width="36" style="88" customWidth="1"/>
    <col min="20" max="20" width="20.666666666666668" style="88" customWidth="1"/>
    <col min="21" max="16384" width="10.333333333333334" style="88"/>
  </cols>
  <sheetData>
    <row r="1" spans="2:13" ht="15.75">
      <c r="B1" s="6"/>
      <c r="C1" s="7"/>
      <c r="D1" s="8"/>
      <c r="E1" s="8"/>
      <c r="F1" s="9"/>
      <c r="G1" s="9"/>
      <c r="H1" s="7"/>
      <c r="I1" s="10"/>
      <c r="J1" s="7"/>
      <c r="K1" s="11"/>
      <c r="M1" s="12"/>
    </row>
    <row r="2" spans="2:13" ht="15.75" customHeight="1">
      <c r="B2" s="6"/>
      <c r="C2" s="13"/>
      <c r="D2" s="14"/>
      <c r="E2" s="14"/>
      <c r="F2" s="15"/>
      <c r="G2" s="15"/>
      <c r="H2" s="13"/>
      <c r="I2" s="16"/>
      <c r="J2" s="13"/>
      <c r="K2" s="17"/>
      <c r="L2" s="18"/>
      <c r="M2" s="12"/>
    </row>
    <row r="3" spans="2:21" ht="44.25" customHeight="1">
      <c r="B3" s="19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0"/>
      <c r="T3" s="20"/>
      <c r="U3" s="20"/>
    </row>
    <row r="4" spans="1:18" s="21" customFormat="1" ht="38.25" customHeight="1">
      <c r="A4" s="22" t="s">
        <v>5</v>
      </c>
      <c r="B4" s="22" t="s">
        <v>6</v>
      </c>
      <c r="C4" s="22" t="s">
        <v>7</v>
      </c>
      <c r="D4" s="22" t="s">
        <v>8</v>
      </c>
      <c r="E4" s="22" t="s">
        <v>9</v>
      </c>
      <c r="F4" s="22" t="s">
        <v>10</v>
      </c>
      <c r="G4" s="22" t="s">
        <v>11</v>
      </c>
      <c r="H4" s="22" t="s">
        <v>12</v>
      </c>
      <c r="I4" s="22" t="s">
        <v>13</v>
      </c>
      <c r="J4" s="22" t="s">
        <v>14</v>
      </c>
      <c r="K4" s="22" t="s">
        <v>15</v>
      </c>
      <c r="L4" s="22" t="s">
        <v>16</v>
      </c>
      <c r="M4" s="22" t="s">
        <v>17</v>
      </c>
      <c r="N4" s="23" t="s">
        <v>18</v>
      </c>
      <c r="O4" s="24"/>
      <c r="P4" s="25"/>
      <c r="Q4" s="22" t="s">
        <v>19</v>
      </c>
      <c r="R4" s="22" t="s">
        <v>20</v>
      </c>
    </row>
    <row r="5" spans="1:18" s="21" customFormat="1" ht="12.7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7">
        <v>2022</v>
      </c>
      <c r="O5" s="27">
        <v>2023</v>
      </c>
      <c r="P5" s="27">
        <v>2024</v>
      </c>
      <c r="Q5" s="26"/>
      <c r="R5" s="26"/>
    </row>
    <row r="6" spans="1:18" s="28" customFormat="1" ht="12.75">
      <c r="A6" s="29">
        <v>1</v>
      </c>
      <c r="B6" s="29">
        <v>2</v>
      </c>
      <c r="C6" s="29">
        <v>3</v>
      </c>
      <c r="D6" s="29">
        <v>4</v>
      </c>
      <c r="E6" s="29">
        <v>5</v>
      </c>
      <c r="F6" s="29">
        <v>6</v>
      </c>
      <c r="G6" s="29">
        <v>7</v>
      </c>
      <c r="H6" s="29">
        <v>8</v>
      </c>
      <c r="I6" s="29">
        <v>9</v>
      </c>
      <c r="J6" s="29">
        <v>10</v>
      </c>
      <c r="K6" s="29">
        <v>11</v>
      </c>
      <c r="L6" s="29">
        <v>12</v>
      </c>
      <c r="M6" s="29">
        <v>13</v>
      </c>
      <c r="N6" s="29">
        <v>14</v>
      </c>
      <c r="O6" s="29">
        <v>15</v>
      </c>
      <c r="P6" s="29">
        <v>16</v>
      </c>
      <c r="Q6" s="29">
        <v>17</v>
      </c>
      <c r="R6" s="29">
        <v>18</v>
      </c>
    </row>
    <row r="7" spans="1:18" s="30" customFormat="1" ht="53.25" customHeight="1">
      <c r="A7" s="31" t="s">
        <v>21</v>
      </c>
      <c r="B7" s="31">
        <v>25</v>
      </c>
      <c r="C7" s="32" t="s">
        <v>22</v>
      </c>
      <c r="D7" s="31">
        <v>30</v>
      </c>
      <c r="E7" s="31" t="s">
        <v>23</v>
      </c>
      <c r="F7" s="31" t="s">
        <v>24</v>
      </c>
      <c r="G7" s="31">
        <v>110025</v>
      </c>
      <c r="H7" s="31" t="s">
        <v>25</v>
      </c>
      <c r="I7" s="31" t="s">
        <v>26</v>
      </c>
      <c r="J7" s="31" t="s">
        <v>27</v>
      </c>
      <c r="K7" s="32" t="s">
        <v>28</v>
      </c>
      <c r="L7" s="32" t="s">
        <v>29</v>
      </c>
      <c r="M7" s="33" t="s">
        <v>30</v>
      </c>
      <c r="N7" s="32">
        <v>49</v>
      </c>
      <c r="O7" s="32">
        <v>49</v>
      </c>
      <c r="P7" s="32">
        <v>49</v>
      </c>
      <c r="Q7" s="32" t="s">
        <v>31</v>
      </c>
      <c r="R7" s="32" t="s">
        <v>32</v>
      </c>
    </row>
    <row r="8" spans="1:18" s="30" customFormat="1" ht="53.25" customHeight="1">
      <c r="A8" s="31"/>
      <c r="B8" s="31"/>
      <c r="C8" s="32"/>
      <c r="D8" s="31"/>
      <c r="E8" s="31"/>
      <c r="F8" s="31"/>
      <c r="G8" s="31"/>
      <c r="H8" s="31"/>
      <c r="I8" s="31"/>
      <c r="J8" s="31"/>
      <c r="K8" s="32"/>
      <c r="L8" s="32"/>
      <c r="M8" s="33" t="s">
        <v>33</v>
      </c>
      <c r="N8" s="32">
        <v>4</v>
      </c>
      <c r="O8" s="32">
        <v>4</v>
      </c>
      <c r="P8" s="32">
        <v>4</v>
      </c>
      <c r="Q8" s="32"/>
      <c r="R8" s="32"/>
    </row>
    <row r="9" spans="1:18" s="30" customFormat="1" ht="53.25" customHeight="1">
      <c r="A9" s="31" t="s">
        <v>21</v>
      </c>
      <c r="B9" s="31">
        <v>26</v>
      </c>
      <c r="C9" s="32" t="s">
        <v>22</v>
      </c>
      <c r="D9" s="31">
        <v>30</v>
      </c>
      <c r="E9" s="31" t="s">
        <v>34</v>
      </c>
      <c r="F9" s="31" t="s">
        <v>35</v>
      </c>
      <c r="G9" s="31">
        <v>110026</v>
      </c>
      <c r="H9" s="31" t="s">
        <v>25</v>
      </c>
      <c r="I9" s="31" t="s">
        <v>26</v>
      </c>
      <c r="J9" s="31" t="s">
        <v>27</v>
      </c>
      <c r="K9" s="32" t="s">
        <v>36</v>
      </c>
      <c r="L9" s="32" t="s">
        <v>29</v>
      </c>
      <c r="M9" s="33" t="s">
        <v>30</v>
      </c>
      <c r="N9" s="32">
        <v>14</v>
      </c>
      <c r="O9" s="32">
        <v>14</v>
      </c>
      <c r="P9" s="32">
        <v>14</v>
      </c>
      <c r="Q9" s="32" t="s">
        <v>31</v>
      </c>
      <c r="R9" s="32" t="s">
        <v>32</v>
      </c>
    </row>
    <row r="10" spans="1:18" s="30" customFormat="1" ht="53.25" customHeight="1">
      <c r="A10" s="31"/>
      <c r="B10" s="31"/>
      <c r="C10" s="32"/>
      <c r="D10" s="31"/>
      <c r="E10" s="31"/>
      <c r="F10" s="31"/>
      <c r="G10" s="31"/>
      <c r="H10" s="31"/>
      <c r="I10" s="31"/>
      <c r="J10" s="31"/>
      <c r="K10" s="32"/>
      <c r="L10" s="32"/>
      <c r="M10" s="33" t="s">
        <v>33</v>
      </c>
      <c r="N10" s="32">
        <v>2</v>
      </c>
      <c r="O10" s="32">
        <v>2</v>
      </c>
      <c r="P10" s="32">
        <v>2</v>
      </c>
      <c r="Q10" s="32"/>
      <c r="R10" s="32"/>
    </row>
    <row r="11" spans="1:18" s="30" customFormat="1" ht="53.25" customHeight="1">
      <c r="A11" s="31" t="s">
        <v>21</v>
      </c>
      <c r="B11" s="31">
        <v>93</v>
      </c>
      <c r="C11" s="32" t="s">
        <v>22</v>
      </c>
      <c r="D11" s="31" t="s">
        <v>37</v>
      </c>
      <c r="E11" s="31" t="s">
        <v>38</v>
      </c>
      <c r="F11" s="31" t="s">
        <v>39</v>
      </c>
      <c r="G11" s="31">
        <v>110093</v>
      </c>
      <c r="H11" s="31" t="s">
        <v>25</v>
      </c>
      <c r="I11" s="31" t="s">
        <v>26</v>
      </c>
      <c r="J11" s="31" t="s">
        <v>40</v>
      </c>
      <c r="K11" s="32" t="s">
        <v>41</v>
      </c>
      <c r="L11" s="32" t="s">
        <v>29</v>
      </c>
      <c r="M11" s="33" t="s">
        <v>30</v>
      </c>
      <c r="N11" s="32">
        <v>18</v>
      </c>
      <c r="O11" s="32">
        <v>18</v>
      </c>
      <c r="P11" s="32">
        <v>18</v>
      </c>
      <c r="Q11" s="32" t="s">
        <v>31</v>
      </c>
      <c r="R11" s="32" t="s">
        <v>32</v>
      </c>
    </row>
    <row r="12" spans="1:18" s="30" customFormat="1" ht="53.25" customHeight="1">
      <c r="A12" s="31"/>
      <c r="B12" s="31"/>
      <c r="C12" s="32"/>
      <c r="D12" s="31"/>
      <c r="E12" s="31"/>
      <c r="F12" s="31"/>
      <c r="G12" s="31"/>
      <c r="H12" s="31"/>
      <c r="I12" s="31"/>
      <c r="J12" s="31"/>
      <c r="K12" s="32"/>
      <c r="L12" s="32"/>
      <c r="M12" s="33" t="s">
        <v>33</v>
      </c>
      <c r="N12" s="32">
        <v>1</v>
      </c>
      <c r="O12" s="32">
        <v>1</v>
      </c>
      <c r="P12" s="32">
        <v>1</v>
      </c>
      <c r="Q12" s="32"/>
      <c r="R12" s="32"/>
    </row>
    <row r="13" spans="1:18" s="30" customFormat="1" ht="53.25" customHeight="1">
      <c r="A13" s="31" t="s">
        <v>21</v>
      </c>
      <c r="B13" s="31">
        <v>94</v>
      </c>
      <c r="C13" s="32" t="s">
        <v>22</v>
      </c>
      <c r="D13" s="31" t="s">
        <v>37</v>
      </c>
      <c r="E13" s="31" t="s">
        <v>42</v>
      </c>
      <c r="F13" s="31" t="s">
        <v>43</v>
      </c>
      <c r="G13" s="31">
        <v>110094</v>
      </c>
      <c r="H13" s="31" t="s">
        <v>25</v>
      </c>
      <c r="I13" s="31" t="s">
        <v>26</v>
      </c>
      <c r="J13" s="31" t="s">
        <v>40</v>
      </c>
      <c r="K13" s="32" t="s">
        <v>36</v>
      </c>
      <c r="L13" s="32" t="s">
        <v>29</v>
      </c>
      <c r="M13" s="33" t="s">
        <v>30</v>
      </c>
      <c r="N13" s="32">
        <v>40</v>
      </c>
      <c r="O13" s="32">
        <v>40</v>
      </c>
      <c r="P13" s="32">
        <v>40</v>
      </c>
      <c r="Q13" s="32" t="s">
        <v>31</v>
      </c>
      <c r="R13" s="32" t="s">
        <v>32</v>
      </c>
    </row>
    <row r="14" spans="1:18" s="30" customFormat="1" ht="53.25" customHeight="1">
      <c r="A14" s="31"/>
      <c r="B14" s="31"/>
      <c r="C14" s="32"/>
      <c r="D14" s="31"/>
      <c r="E14" s="31"/>
      <c r="F14" s="31"/>
      <c r="G14" s="31"/>
      <c r="H14" s="31"/>
      <c r="I14" s="31"/>
      <c r="J14" s="31"/>
      <c r="K14" s="32"/>
      <c r="L14" s="32"/>
      <c r="M14" s="33" t="s">
        <v>33</v>
      </c>
      <c r="N14" s="32">
        <v>4</v>
      </c>
      <c r="O14" s="32">
        <v>4</v>
      </c>
      <c r="P14" s="32">
        <v>4</v>
      </c>
      <c r="Q14" s="32"/>
      <c r="R14" s="32"/>
    </row>
    <row r="15" spans="1:18" s="30" customFormat="1" ht="53.25" customHeight="1">
      <c r="A15" s="31" t="s">
        <v>21</v>
      </c>
      <c r="B15" s="31">
        <v>95</v>
      </c>
      <c r="C15" s="32" t="s">
        <v>22</v>
      </c>
      <c r="D15" s="31">
        <v>30</v>
      </c>
      <c r="E15" s="31" t="s">
        <v>44</v>
      </c>
      <c r="F15" s="31" t="s">
        <v>45</v>
      </c>
      <c r="G15" s="31">
        <v>110095</v>
      </c>
      <c r="H15" s="31" t="s">
        <v>25</v>
      </c>
      <c r="I15" s="31" t="s">
        <v>26</v>
      </c>
      <c r="J15" s="31" t="s">
        <v>40</v>
      </c>
      <c r="K15" s="32" t="s">
        <v>46</v>
      </c>
      <c r="L15" s="32" t="s">
        <v>29</v>
      </c>
      <c r="M15" s="33" t="s">
        <v>30</v>
      </c>
      <c r="N15" s="32">
        <v>14</v>
      </c>
      <c r="O15" s="32">
        <v>14</v>
      </c>
      <c r="P15" s="32">
        <v>14</v>
      </c>
      <c r="Q15" s="32" t="s">
        <v>31</v>
      </c>
      <c r="R15" s="32" t="s">
        <v>32</v>
      </c>
    </row>
    <row r="16" spans="1:18" s="30" customFormat="1" ht="53.25" customHeight="1">
      <c r="A16" s="31"/>
      <c r="B16" s="31"/>
      <c r="C16" s="32"/>
      <c r="D16" s="31"/>
      <c r="E16" s="31"/>
      <c r="F16" s="31"/>
      <c r="G16" s="31"/>
      <c r="H16" s="31"/>
      <c r="I16" s="31"/>
      <c r="J16" s="31"/>
      <c r="K16" s="32"/>
      <c r="L16" s="32"/>
      <c r="M16" s="33" t="s">
        <v>33</v>
      </c>
      <c r="N16" s="32">
        <v>3</v>
      </c>
      <c r="O16" s="32">
        <v>3</v>
      </c>
      <c r="P16" s="32">
        <v>3</v>
      </c>
      <c r="Q16" s="32"/>
      <c r="R16" s="32"/>
    </row>
    <row r="17" spans="1:18" s="30" customFormat="1" ht="53.25" customHeight="1">
      <c r="A17" s="31" t="s">
        <v>21</v>
      </c>
      <c r="B17" s="31">
        <v>149</v>
      </c>
      <c r="C17" s="32" t="s">
        <v>22</v>
      </c>
      <c r="D17" s="31" t="s">
        <v>37</v>
      </c>
      <c r="E17" s="31" t="s">
        <v>47</v>
      </c>
      <c r="F17" s="31" t="s">
        <v>48</v>
      </c>
      <c r="G17" s="31">
        <v>1100149</v>
      </c>
      <c r="H17" s="31" t="s">
        <v>25</v>
      </c>
      <c r="I17" s="31" t="s">
        <v>26</v>
      </c>
      <c r="J17" s="31" t="s">
        <v>49</v>
      </c>
      <c r="K17" s="32" t="s">
        <v>41</v>
      </c>
      <c r="L17" s="32" t="s">
        <v>29</v>
      </c>
      <c r="M17" s="33" t="s">
        <v>30</v>
      </c>
      <c r="N17" s="32">
        <f>180+24</f>
        <v>204</v>
      </c>
      <c r="O17" s="32">
        <v>180</v>
      </c>
      <c r="P17" s="32">
        <v>192</v>
      </c>
      <c r="Q17" s="32" t="s">
        <v>31</v>
      </c>
      <c r="R17" s="32" t="s">
        <v>50</v>
      </c>
    </row>
    <row r="18" spans="1:18" s="30" customFormat="1" ht="53.25" customHeight="1">
      <c r="A18" s="31"/>
      <c r="B18" s="31"/>
      <c r="C18" s="32"/>
      <c r="D18" s="31"/>
      <c r="E18" s="31"/>
      <c r="F18" s="31"/>
      <c r="G18" s="31"/>
      <c r="H18" s="31"/>
      <c r="I18" s="31"/>
      <c r="J18" s="31"/>
      <c r="K18" s="32"/>
      <c r="L18" s="32"/>
      <c r="M18" s="33" t="s">
        <v>33</v>
      </c>
      <c r="N18" s="32">
        <f>15+2</f>
        <v>17</v>
      </c>
      <c r="O18" s="32">
        <v>15</v>
      </c>
      <c r="P18" s="32">
        <v>16</v>
      </c>
      <c r="Q18" s="32"/>
      <c r="R18" s="32"/>
    </row>
    <row r="19" spans="1:18" s="30" customFormat="1" ht="53.25" customHeight="1">
      <c r="A19" s="31" t="s">
        <v>21</v>
      </c>
      <c r="B19" s="31">
        <v>150</v>
      </c>
      <c r="C19" s="32" t="s">
        <v>22</v>
      </c>
      <c r="D19" s="31" t="s">
        <v>37</v>
      </c>
      <c r="E19" s="31" t="s">
        <v>51</v>
      </c>
      <c r="F19" s="31" t="s">
        <v>52</v>
      </c>
      <c r="G19" s="31">
        <v>1100150</v>
      </c>
      <c r="H19" s="31" t="s">
        <v>25</v>
      </c>
      <c r="I19" s="31" t="s">
        <v>26</v>
      </c>
      <c r="J19" s="31" t="s">
        <v>49</v>
      </c>
      <c r="K19" s="32" t="s">
        <v>53</v>
      </c>
      <c r="L19" s="32" t="s">
        <v>29</v>
      </c>
      <c r="M19" s="33" t="s">
        <v>30</v>
      </c>
      <c r="N19" s="32">
        <f>115+7</f>
        <v>122</v>
      </c>
      <c r="O19" s="32">
        <v>162</v>
      </c>
      <c r="P19" s="32">
        <v>154</v>
      </c>
      <c r="Q19" s="32" t="s">
        <v>31</v>
      </c>
      <c r="R19" s="32" t="s">
        <v>50</v>
      </c>
    </row>
    <row r="20" spans="1:18" s="30" customFormat="1" ht="53.25" customHeight="1">
      <c r="A20" s="31"/>
      <c r="B20" s="31"/>
      <c r="C20" s="32"/>
      <c r="D20" s="31"/>
      <c r="E20" s="31"/>
      <c r="F20" s="31"/>
      <c r="G20" s="31"/>
      <c r="H20" s="31"/>
      <c r="I20" s="31"/>
      <c r="J20" s="31"/>
      <c r="K20" s="32"/>
      <c r="L20" s="32"/>
      <c r="M20" s="33" t="s">
        <v>33</v>
      </c>
      <c r="N20" s="32">
        <f>23+1</f>
        <v>24</v>
      </c>
      <c r="O20" s="32">
        <v>32</v>
      </c>
      <c r="P20" s="32">
        <v>29</v>
      </c>
      <c r="Q20" s="32"/>
      <c r="R20" s="32"/>
    </row>
    <row r="21" spans="1:18" s="30" customFormat="1" ht="53.25" customHeight="1">
      <c r="A21" s="31" t="s">
        <v>21</v>
      </c>
      <c r="B21" s="31">
        <v>151</v>
      </c>
      <c r="C21" s="32" t="s">
        <v>22</v>
      </c>
      <c r="D21" s="31" t="s">
        <v>37</v>
      </c>
      <c r="E21" s="31" t="s">
        <v>54</v>
      </c>
      <c r="F21" s="31" t="s">
        <v>55</v>
      </c>
      <c r="G21" s="31">
        <v>1100151</v>
      </c>
      <c r="H21" s="31" t="s">
        <v>25</v>
      </c>
      <c r="I21" s="31" t="s">
        <v>26</v>
      </c>
      <c r="J21" s="31" t="s">
        <v>49</v>
      </c>
      <c r="K21" s="32" t="s">
        <v>46</v>
      </c>
      <c r="L21" s="32" t="s">
        <v>29</v>
      </c>
      <c r="M21" s="33" t="s">
        <v>30</v>
      </c>
      <c r="N21" s="32">
        <v>18</v>
      </c>
      <c r="O21" s="32">
        <v>19</v>
      </c>
      <c r="P21" s="32">
        <v>25</v>
      </c>
      <c r="Q21" s="32" t="s">
        <v>31</v>
      </c>
      <c r="R21" s="32" t="s">
        <v>50</v>
      </c>
    </row>
    <row r="22" spans="1:18" s="30" customFormat="1" ht="53.25" customHeight="1">
      <c r="A22" s="31"/>
      <c r="B22" s="31"/>
      <c r="C22" s="32"/>
      <c r="D22" s="31"/>
      <c r="E22" s="31"/>
      <c r="F22" s="31"/>
      <c r="G22" s="31"/>
      <c r="H22" s="31"/>
      <c r="I22" s="31"/>
      <c r="J22" s="31"/>
      <c r="K22" s="32"/>
      <c r="L22" s="32"/>
      <c r="M22" s="33" t="s">
        <v>33</v>
      </c>
      <c r="N22" s="32">
        <v>9</v>
      </c>
      <c r="O22" s="32">
        <v>7</v>
      </c>
      <c r="P22" s="32">
        <v>10</v>
      </c>
      <c r="Q22" s="32"/>
      <c r="R22" s="32"/>
    </row>
    <row r="23" spans="1:18" s="30" customFormat="1" ht="53.25" customHeight="1">
      <c r="A23" s="31" t="s">
        <v>21</v>
      </c>
      <c r="B23" s="31">
        <v>152</v>
      </c>
      <c r="C23" s="32" t="s">
        <v>22</v>
      </c>
      <c r="D23" s="31" t="s">
        <v>37</v>
      </c>
      <c r="E23" s="31" t="s">
        <v>56</v>
      </c>
      <c r="F23" s="31" t="s">
        <v>57</v>
      </c>
      <c r="G23" s="31">
        <v>1100152</v>
      </c>
      <c r="H23" s="31" t="s">
        <v>25</v>
      </c>
      <c r="I23" s="31" t="s">
        <v>26</v>
      </c>
      <c r="J23" s="31" t="s">
        <v>49</v>
      </c>
      <c r="K23" s="32" t="s">
        <v>58</v>
      </c>
      <c r="L23" s="32" t="s">
        <v>29</v>
      </c>
      <c r="M23" s="33" t="s">
        <v>30</v>
      </c>
      <c r="N23" s="32">
        <v>36</v>
      </c>
      <c r="O23" s="32">
        <v>39</v>
      </c>
      <c r="P23" s="32">
        <v>39</v>
      </c>
      <c r="Q23" s="32" t="s">
        <v>31</v>
      </c>
      <c r="R23" s="32" t="s">
        <v>50</v>
      </c>
    </row>
    <row r="24" spans="1:18" s="30" customFormat="1" ht="53.25" customHeight="1">
      <c r="A24" s="31"/>
      <c r="B24" s="31"/>
      <c r="C24" s="32"/>
      <c r="D24" s="31"/>
      <c r="E24" s="31"/>
      <c r="F24" s="31"/>
      <c r="G24" s="31"/>
      <c r="H24" s="31"/>
      <c r="I24" s="31"/>
      <c r="J24" s="31"/>
      <c r="K24" s="32"/>
      <c r="L24" s="32"/>
      <c r="M24" s="33" t="s">
        <v>33</v>
      </c>
      <c r="N24" s="32">
        <v>36</v>
      </c>
      <c r="O24" s="32">
        <v>39</v>
      </c>
      <c r="P24" s="32">
        <v>39</v>
      </c>
      <c r="Q24" s="32"/>
      <c r="R24" s="32"/>
    </row>
    <row r="25" spans="1:18" s="30" customFormat="1" ht="53.25" customHeight="1">
      <c r="A25" s="31" t="s">
        <v>21</v>
      </c>
      <c r="B25" s="31" t="s">
        <v>59</v>
      </c>
      <c r="C25" s="32" t="s">
        <v>22</v>
      </c>
      <c r="D25" s="31">
        <v>30</v>
      </c>
      <c r="E25" s="31" t="s">
        <v>60</v>
      </c>
      <c r="F25" s="31" t="s">
        <v>61</v>
      </c>
      <c r="G25" s="31" t="s">
        <v>62</v>
      </c>
      <c r="H25" s="31" t="s">
        <v>25</v>
      </c>
      <c r="I25" s="31" t="s">
        <v>26</v>
      </c>
      <c r="J25" s="31" t="s">
        <v>63</v>
      </c>
      <c r="K25" s="32" t="s">
        <v>28</v>
      </c>
      <c r="L25" s="32" t="s">
        <v>29</v>
      </c>
      <c r="M25" s="33" t="s">
        <v>30</v>
      </c>
      <c r="N25" s="32">
        <f>125+375</f>
        <v>500</v>
      </c>
      <c r="O25" s="32">
        <f>125+375</f>
        <v>500</v>
      </c>
      <c r="P25" s="32">
        <f>125+375</f>
        <v>500</v>
      </c>
      <c r="Q25" s="32" t="s">
        <v>31</v>
      </c>
      <c r="R25" s="32" t="s">
        <v>64</v>
      </c>
    </row>
    <row r="26" spans="1:18" s="30" customFormat="1" ht="53.25" customHeight="1">
      <c r="A26" s="31"/>
      <c r="B26" s="31"/>
      <c r="C26" s="32"/>
      <c r="D26" s="31"/>
      <c r="E26" s="31"/>
      <c r="F26" s="31"/>
      <c r="G26" s="31"/>
      <c r="H26" s="31"/>
      <c r="I26" s="31"/>
      <c r="J26" s="31"/>
      <c r="K26" s="32"/>
      <c r="L26" s="32"/>
      <c r="M26" s="33" t="s">
        <v>33</v>
      </c>
      <c r="N26" s="32">
        <f>6+25</f>
        <v>31</v>
      </c>
      <c r="O26" s="32">
        <f>6+25</f>
        <v>31</v>
      </c>
      <c r="P26" s="32">
        <f>6+25</f>
        <v>31</v>
      </c>
      <c r="Q26" s="32"/>
      <c r="R26" s="32"/>
    </row>
    <row r="27" spans="1:18" s="30" customFormat="1" ht="53.25" customHeight="1">
      <c r="A27" s="31" t="s">
        <v>21</v>
      </c>
      <c r="B27" s="31" t="s">
        <v>65</v>
      </c>
      <c r="C27" s="32" t="s">
        <v>22</v>
      </c>
      <c r="D27" s="31">
        <v>30</v>
      </c>
      <c r="E27" s="31" t="s">
        <v>66</v>
      </c>
      <c r="F27" s="31" t="s">
        <v>67</v>
      </c>
      <c r="G27" s="31" t="s">
        <v>68</v>
      </c>
      <c r="H27" s="31" t="s">
        <v>25</v>
      </c>
      <c r="I27" s="31" t="s">
        <v>26</v>
      </c>
      <c r="J27" s="31" t="s">
        <v>63</v>
      </c>
      <c r="K27" s="32" t="s">
        <v>36</v>
      </c>
      <c r="L27" s="32" t="s">
        <v>29</v>
      </c>
      <c r="M27" s="33" t="s">
        <v>30</v>
      </c>
      <c r="N27" s="32">
        <f>52+276</f>
        <v>328</v>
      </c>
      <c r="O27" s="32">
        <f>52+276</f>
        <v>328</v>
      </c>
      <c r="P27" s="32">
        <f>52+276</f>
        <v>328</v>
      </c>
      <c r="Q27" s="32" t="s">
        <v>31</v>
      </c>
      <c r="R27" s="32" t="s">
        <v>64</v>
      </c>
    </row>
    <row r="28" spans="1:18" s="30" customFormat="1" ht="53.25" customHeight="1">
      <c r="A28" s="31"/>
      <c r="B28" s="31"/>
      <c r="C28" s="32"/>
      <c r="D28" s="31"/>
      <c r="E28" s="31"/>
      <c r="F28" s="31"/>
      <c r="G28" s="31"/>
      <c r="H28" s="31"/>
      <c r="I28" s="31"/>
      <c r="J28" s="31"/>
      <c r="K28" s="32"/>
      <c r="L28" s="32"/>
      <c r="M28" s="33" t="s">
        <v>33</v>
      </c>
      <c r="N28" s="32">
        <f>5+23</f>
        <v>28</v>
      </c>
      <c r="O28" s="32">
        <f>5+23</f>
        <v>28</v>
      </c>
      <c r="P28" s="32">
        <f>5+23</f>
        <v>28</v>
      </c>
      <c r="Q28" s="32"/>
      <c r="R28" s="32"/>
    </row>
    <row r="29" spans="1:18" s="30" customFormat="1" ht="53.25" customHeight="1">
      <c r="A29" s="31" t="s">
        <v>21</v>
      </c>
      <c r="B29" s="31" t="s">
        <v>69</v>
      </c>
      <c r="C29" s="32" t="s">
        <v>22</v>
      </c>
      <c r="D29" s="31">
        <v>30</v>
      </c>
      <c r="E29" s="31" t="s">
        <v>70</v>
      </c>
      <c r="F29" s="31" t="s">
        <v>71</v>
      </c>
      <c r="G29" s="31" t="s">
        <v>72</v>
      </c>
      <c r="H29" s="31" t="s">
        <v>25</v>
      </c>
      <c r="I29" s="31" t="s">
        <v>26</v>
      </c>
      <c r="J29" s="31" t="s">
        <v>63</v>
      </c>
      <c r="K29" s="32" t="s">
        <v>73</v>
      </c>
      <c r="L29" s="32" t="s">
        <v>29</v>
      </c>
      <c r="M29" s="33" t="s">
        <v>30</v>
      </c>
      <c r="N29" s="32">
        <v>45</v>
      </c>
      <c r="O29" s="32">
        <v>45</v>
      </c>
      <c r="P29" s="32">
        <v>45</v>
      </c>
      <c r="Q29" s="32" t="s">
        <v>31</v>
      </c>
      <c r="R29" s="32" t="s">
        <v>74</v>
      </c>
    </row>
    <row r="30" spans="1:18" s="30" customFormat="1" ht="53.25" customHeight="1">
      <c r="A30" s="31"/>
      <c r="B30" s="31"/>
      <c r="C30" s="32"/>
      <c r="D30" s="31"/>
      <c r="E30" s="31"/>
      <c r="F30" s="31"/>
      <c r="G30" s="31"/>
      <c r="H30" s="31"/>
      <c r="I30" s="31"/>
      <c r="J30" s="31"/>
      <c r="K30" s="32"/>
      <c r="L30" s="32"/>
      <c r="M30" s="33" t="s">
        <v>33</v>
      </c>
      <c r="N30" s="32">
        <v>9</v>
      </c>
      <c r="O30" s="32">
        <v>9</v>
      </c>
      <c r="P30" s="32">
        <v>9</v>
      </c>
      <c r="Q30" s="32"/>
      <c r="R30" s="32"/>
    </row>
    <row r="31" spans="1:18" s="30" customFormat="1" ht="53.25" customHeight="1">
      <c r="A31" s="31" t="s">
        <v>21</v>
      </c>
      <c r="B31" s="31" t="s">
        <v>75</v>
      </c>
      <c r="C31" s="32" t="s">
        <v>22</v>
      </c>
      <c r="D31" s="31">
        <v>30</v>
      </c>
      <c r="E31" s="31" t="s">
        <v>76</v>
      </c>
      <c r="F31" s="31" t="s">
        <v>77</v>
      </c>
      <c r="G31" s="31" t="s">
        <v>78</v>
      </c>
      <c r="H31" s="31" t="s">
        <v>25</v>
      </c>
      <c r="I31" s="31" t="s">
        <v>26</v>
      </c>
      <c r="J31" s="31" t="s">
        <v>63</v>
      </c>
      <c r="K31" s="32" t="s">
        <v>58</v>
      </c>
      <c r="L31" s="32" t="s">
        <v>29</v>
      </c>
      <c r="M31" s="33" t="s">
        <v>30</v>
      </c>
      <c r="N31" s="32">
        <v>15</v>
      </c>
      <c r="O31" s="32">
        <v>15</v>
      </c>
      <c r="P31" s="32">
        <v>15</v>
      </c>
      <c r="Q31" s="32" t="s">
        <v>31</v>
      </c>
      <c r="R31" s="32" t="s">
        <v>74</v>
      </c>
    </row>
    <row r="32" spans="1:18" s="30" customFormat="1" ht="53.25" customHeight="1">
      <c r="A32" s="31"/>
      <c r="B32" s="31"/>
      <c r="C32" s="32"/>
      <c r="D32" s="31"/>
      <c r="E32" s="31"/>
      <c r="F32" s="31"/>
      <c r="G32" s="31"/>
      <c r="H32" s="31"/>
      <c r="I32" s="31"/>
      <c r="J32" s="31"/>
      <c r="K32" s="32"/>
      <c r="L32" s="32"/>
      <c r="M32" s="33" t="s">
        <v>33</v>
      </c>
      <c r="N32" s="32">
        <v>4</v>
      </c>
      <c r="O32" s="32">
        <v>4</v>
      </c>
      <c r="P32" s="32">
        <v>4</v>
      </c>
      <c r="Q32" s="32"/>
      <c r="R32" s="32"/>
    </row>
    <row r="33" spans="1:18" s="30" customFormat="1" ht="53.25" customHeight="1">
      <c r="A33" s="31" t="s">
        <v>21</v>
      </c>
      <c r="B33" s="31">
        <v>233</v>
      </c>
      <c r="C33" s="32" t="s">
        <v>22</v>
      </c>
      <c r="D33" s="31">
        <v>30</v>
      </c>
      <c r="E33" s="31" t="s">
        <v>79</v>
      </c>
      <c r="F33" s="31" t="s">
        <v>80</v>
      </c>
      <c r="G33" s="31">
        <v>1100233</v>
      </c>
      <c r="H33" s="31" t="s">
        <v>25</v>
      </c>
      <c r="I33" s="31" t="s">
        <v>26</v>
      </c>
      <c r="J33" s="31" t="s">
        <v>81</v>
      </c>
      <c r="K33" s="32" t="s">
        <v>28</v>
      </c>
      <c r="L33" s="32" t="s">
        <v>29</v>
      </c>
      <c r="M33" s="33" t="s">
        <v>30</v>
      </c>
      <c r="N33" s="32">
        <v>73</v>
      </c>
      <c r="O33" s="32">
        <v>73</v>
      </c>
      <c r="P33" s="32">
        <v>73</v>
      </c>
      <c r="Q33" s="32" t="s">
        <v>31</v>
      </c>
      <c r="R33" s="32" t="s">
        <v>32</v>
      </c>
    </row>
    <row r="34" spans="1:18" s="30" customFormat="1" ht="53.25" customHeight="1">
      <c r="A34" s="31"/>
      <c r="B34" s="31"/>
      <c r="C34" s="32"/>
      <c r="D34" s="31"/>
      <c r="E34" s="31"/>
      <c r="F34" s="31"/>
      <c r="G34" s="31"/>
      <c r="H34" s="31"/>
      <c r="I34" s="31"/>
      <c r="J34" s="31"/>
      <c r="K34" s="32"/>
      <c r="L34" s="32"/>
      <c r="M34" s="33" t="s">
        <v>33</v>
      </c>
      <c r="N34" s="32">
        <v>5</v>
      </c>
      <c r="O34" s="32">
        <v>5</v>
      </c>
      <c r="P34" s="32">
        <v>5</v>
      </c>
      <c r="Q34" s="32"/>
      <c r="R34" s="32"/>
    </row>
    <row r="35" spans="1:18" s="30" customFormat="1" ht="53.25" customHeight="1">
      <c r="A35" s="31" t="s">
        <v>21</v>
      </c>
      <c r="B35" s="31">
        <v>234</v>
      </c>
      <c r="C35" s="32" t="s">
        <v>22</v>
      </c>
      <c r="D35" s="31">
        <v>30</v>
      </c>
      <c r="E35" s="31" t="s">
        <v>82</v>
      </c>
      <c r="F35" s="31" t="s">
        <v>83</v>
      </c>
      <c r="G35" s="31">
        <v>1100234</v>
      </c>
      <c r="H35" s="31" t="s">
        <v>25</v>
      </c>
      <c r="I35" s="31" t="s">
        <v>26</v>
      </c>
      <c r="J35" s="31" t="s">
        <v>81</v>
      </c>
      <c r="K35" s="32" t="s">
        <v>36</v>
      </c>
      <c r="L35" s="32" t="s">
        <v>29</v>
      </c>
      <c r="M35" s="33" t="s">
        <v>30</v>
      </c>
      <c r="N35" s="32">
        <v>34</v>
      </c>
      <c r="O35" s="32">
        <v>34</v>
      </c>
      <c r="P35" s="32">
        <v>34</v>
      </c>
      <c r="Q35" s="32" t="s">
        <v>31</v>
      </c>
      <c r="R35" s="32" t="s">
        <v>32</v>
      </c>
    </row>
    <row r="36" spans="1:18" s="30" customFormat="1" ht="53.25" customHeight="1">
      <c r="A36" s="31"/>
      <c r="B36" s="31"/>
      <c r="C36" s="32"/>
      <c r="D36" s="31"/>
      <c r="E36" s="31"/>
      <c r="F36" s="31"/>
      <c r="G36" s="31"/>
      <c r="H36" s="31"/>
      <c r="I36" s="31"/>
      <c r="J36" s="31"/>
      <c r="K36" s="32"/>
      <c r="L36" s="32"/>
      <c r="M36" s="33" t="s">
        <v>33</v>
      </c>
      <c r="N36" s="32">
        <v>3</v>
      </c>
      <c r="O36" s="32">
        <v>3</v>
      </c>
      <c r="P36" s="32">
        <v>3</v>
      </c>
      <c r="Q36" s="32"/>
      <c r="R36" s="32"/>
    </row>
    <row r="37" spans="1:18" s="30" customFormat="1" ht="53.25" customHeight="1">
      <c r="A37" s="31" t="s">
        <v>21</v>
      </c>
      <c r="B37" s="31">
        <v>301</v>
      </c>
      <c r="C37" s="32" t="s">
        <v>22</v>
      </c>
      <c r="D37" s="31">
        <v>30</v>
      </c>
      <c r="E37" s="31" t="s">
        <v>84</v>
      </c>
      <c r="F37" s="31" t="s">
        <v>85</v>
      </c>
      <c r="G37" s="31">
        <v>1100301</v>
      </c>
      <c r="H37" s="31" t="s">
        <v>25</v>
      </c>
      <c r="I37" s="31" t="s">
        <v>26</v>
      </c>
      <c r="J37" s="31" t="s">
        <v>86</v>
      </c>
      <c r="K37" s="32" t="s">
        <v>28</v>
      </c>
      <c r="L37" s="32" t="s">
        <v>29</v>
      </c>
      <c r="M37" s="33" t="s">
        <v>30</v>
      </c>
      <c r="N37" s="32">
        <v>135</v>
      </c>
      <c r="O37" s="32">
        <v>135</v>
      </c>
      <c r="P37" s="32">
        <v>135</v>
      </c>
      <c r="Q37" s="32" t="s">
        <v>31</v>
      </c>
      <c r="R37" s="32" t="s">
        <v>32</v>
      </c>
    </row>
    <row r="38" spans="1:18" s="30" customFormat="1" ht="53.25" customHeight="1">
      <c r="A38" s="31"/>
      <c r="B38" s="31"/>
      <c r="C38" s="32"/>
      <c r="D38" s="31"/>
      <c r="E38" s="31"/>
      <c r="F38" s="31"/>
      <c r="G38" s="31"/>
      <c r="H38" s="31"/>
      <c r="I38" s="31"/>
      <c r="J38" s="31"/>
      <c r="K38" s="32"/>
      <c r="L38" s="32"/>
      <c r="M38" s="33" t="s">
        <v>33</v>
      </c>
      <c r="N38" s="32">
        <v>8</v>
      </c>
      <c r="O38" s="32">
        <v>8</v>
      </c>
      <c r="P38" s="32">
        <v>8</v>
      </c>
      <c r="Q38" s="32"/>
      <c r="R38" s="32"/>
    </row>
    <row r="39" spans="1:18" s="30" customFormat="1" ht="53.25" customHeight="1">
      <c r="A39" s="31" t="s">
        <v>21</v>
      </c>
      <c r="B39" s="31">
        <v>302</v>
      </c>
      <c r="C39" s="32" t="s">
        <v>22</v>
      </c>
      <c r="D39" s="31">
        <v>30</v>
      </c>
      <c r="E39" s="31" t="s">
        <v>87</v>
      </c>
      <c r="F39" s="31" t="s">
        <v>88</v>
      </c>
      <c r="G39" s="31" t="s">
        <v>89</v>
      </c>
      <c r="H39" s="31" t="s">
        <v>25</v>
      </c>
      <c r="I39" s="31" t="s">
        <v>26</v>
      </c>
      <c r="J39" s="31" t="s">
        <v>86</v>
      </c>
      <c r="K39" s="32" t="s">
        <v>36</v>
      </c>
      <c r="L39" s="32" t="s">
        <v>29</v>
      </c>
      <c r="M39" s="33" t="s">
        <v>30</v>
      </c>
      <c r="N39" s="32">
        <v>96</v>
      </c>
      <c r="O39" s="32">
        <v>96</v>
      </c>
      <c r="P39" s="32">
        <v>96</v>
      </c>
      <c r="Q39" s="32" t="s">
        <v>31</v>
      </c>
      <c r="R39" s="32" t="s">
        <v>32</v>
      </c>
    </row>
    <row r="40" spans="1:18" s="30" customFormat="1" ht="53.25" customHeight="1">
      <c r="A40" s="31"/>
      <c r="B40" s="31"/>
      <c r="C40" s="32"/>
      <c r="D40" s="31"/>
      <c r="E40" s="31"/>
      <c r="F40" s="31"/>
      <c r="G40" s="31"/>
      <c r="H40" s="31"/>
      <c r="I40" s="31"/>
      <c r="J40" s="31"/>
      <c r="K40" s="32"/>
      <c r="L40" s="32"/>
      <c r="M40" s="33" t="s">
        <v>33</v>
      </c>
      <c r="N40" s="32">
        <v>6</v>
      </c>
      <c r="O40" s="32">
        <v>6</v>
      </c>
      <c r="P40" s="32">
        <v>6</v>
      </c>
      <c r="Q40" s="32"/>
      <c r="R40" s="32"/>
    </row>
    <row r="41" spans="1:18" s="30" customFormat="1" ht="53.25" customHeight="1">
      <c r="A41" s="31" t="s">
        <v>21</v>
      </c>
      <c r="B41" s="31">
        <v>303</v>
      </c>
      <c r="C41" s="32" t="s">
        <v>22</v>
      </c>
      <c r="D41" s="31">
        <v>30</v>
      </c>
      <c r="E41" s="31" t="s">
        <v>90</v>
      </c>
      <c r="F41" s="31" t="s">
        <v>91</v>
      </c>
      <c r="G41" s="31" t="s">
        <v>92</v>
      </c>
      <c r="H41" s="31" t="s">
        <v>25</v>
      </c>
      <c r="I41" s="31" t="s">
        <v>26</v>
      </c>
      <c r="J41" s="31" t="s">
        <v>86</v>
      </c>
      <c r="K41" s="32" t="s">
        <v>73</v>
      </c>
      <c r="L41" s="32" t="s">
        <v>29</v>
      </c>
      <c r="M41" s="33" t="s">
        <v>30</v>
      </c>
      <c r="N41" s="32">
        <v>32</v>
      </c>
      <c r="O41" s="32">
        <v>32</v>
      </c>
      <c r="P41" s="32">
        <v>32</v>
      </c>
      <c r="Q41" s="32" t="s">
        <v>31</v>
      </c>
      <c r="R41" s="32" t="s">
        <v>32</v>
      </c>
    </row>
    <row r="42" spans="1:18" s="30" customFormat="1" ht="53.25" customHeight="1">
      <c r="A42" s="31"/>
      <c r="B42" s="31"/>
      <c r="C42" s="32"/>
      <c r="D42" s="31"/>
      <c r="E42" s="31"/>
      <c r="F42" s="31"/>
      <c r="G42" s="31"/>
      <c r="H42" s="31"/>
      <c r="I42" s="31"/>
      <c r="J42" s="31"/>
      <c r="K42" s="32"/>
      <c r="L42" s="32"/>
      <c r="M42" s="33" t="s">
        <v>33</v>
      </c>
      <c r="N42" s="32">
        <v>4</v>
      </c>
      <c r="O42" s="32">
        <v>4</v>
      </c>
      <c r="P42" s="32">
        <v>4</v>
      </c>
      <c r="Q42" s="32"/>
      <c r="R42" s="32"/>
    </row>
    <row r="43" spans="1:18" s="30" customFormat="1" ht="53.25" customHeight="1">
      <c r="A43" s="31" t="s">
        <v>21</v>
      </c>
      <c r="B43" s="31">
        <v>313</v>
      </c>
      <c r="C43" s="32" t="s">
        <v>22</v>
      </c>
      <c r="D43" s="31">
        <v>30</v>
      </c>
      <c r="E43" s="31" t="s">
        <v>93</v>
      </c>
      <c r="F43" s="31" t="s">
        <v>94</v>
      </c>
      <c r="G43" s="31" t="s">
        <v>95</v>
      </c>
      <c r="H43" s="31" t="s">
        <v>25</v>
      </c>
      <c r="I43" s="31" t="s">
        <v>26</v>
      </c>
      <c r="J43" s="31" t="s">
        <v>96</v>
      </c>
      <c r="K43" s="32" t="s">
        <v>28</v>
      </c>
      <c r="L43" s="32" t="s">
        <v>29</v>
      </c>
      <c r="M43" s="33" t="s">
        <v>30</v>
      </c>
      <c r="N43" s="32">
        <v>38</v>
      </c>
      <c r="O43" s="32">
        <v>38</v>
      </c>
      <c r="P43" s="32">
        <v>38</v>
      </c>
      <c r="Q43" s="32" t="s">
        <v>31</v>
      </c>
      <c r="R43" s="32" t="s">
        <v>32</v>
      </c>
    </row>
    <row r="44" spans="1:18" s="30" customFormat="1" ht="53.25" customHeight="1">
      <c r="A44" s="31"/>
      <c r="B44" s="31"/>
      <c r="C44" s="32"/>
      <c r="D44" s="31"/>
      <c r="E44" s="31"/>
      <c r="F44" s="31"/>
      <c r="G44" s="31"/>
      <c r="H44" s="31"/>
      <c r="I44" s="31"/>
      <c r="J44" s="31"/>
      <c r="K44" s="32"/>
      <c r="L44" s="32"/>
      <c r="M44" s="33" t="s">
        <v>33</v>
      </c>
      <c r="N44" s="32">
        <v>2</v>
      </c>
      <c r="O44" s="32">
        <v>2</v>
      </c>
      <c r="P44" s="32">
        <v>2</v>
      </c>
      <c r="Q44" s="32"/>
      <c r="R44" s="32"/>
    </row>
    <row r="45" spans="1:18" s="30" customFormat="1" ht="53.25" customHeight="1">
      <c r="A45" s="31" t="s">
        <v>21</v>
      </c>
      <c r="B45" s="31">
        <v>314</v>
      </c>
      <c r="C45" s="32" t="s">
        <v>22</v>
      </c>
      <c r="D45" s="31">
        <v>30</v>
      </c>
      <c r="E45" s="31" t="s">
        <v>97</v>
      </c>
      <c r="F45" s="31" t="s">
        <v>98</v>
      </c>
      <c r="G45" s="31" t="s">
        <v>99</v>
      </c>
      <c r="H45" s="31" t="s">
        <v>25</v>
      </c>
      <c r="I45" s="31" t="s">
        <v>26</v>
      </c>
      <c r="J45" s="31" t="s">
        <v>96</v>
      </c>
      <c r="K45" s="32" t="s">
        <v>53</v>
      </c>
      <c r="L45" s="32" t="s">
        <v>29</v>
      </c>
      <c r="M45" s="33" t="s">
        <v>30</v>
      </c>
      <c r="N45" s="32">
        <v>102</v>
      </c>
      <c r="O45" s="32">
        <v>102</v>
      </c>
      <c r="P45" s="32">
        <v>102</v>
      </c>
      <c r="Q45" s="32" t="s">
        <v>31</v>
      </c>
      <c r="R45" s="32" t="s">
        <v>32</v>
      </c>
    </row>
    <row r="46" spans="1:18" s="30" customFormat="1" ht="53.25" customHeight="1">
      <c r="A46" s="31"/>
      <c r="B46" s="31"/>
      <c r="C46" s="32"/>
      <c r="D46" s="31"/>
      <c r="E46" s="31"/>
      <c r="F46" s="31"/>
      <c r="G46" s="31"/>
      <c r="H46" s="31"/>
      <c r="I46" s="31"/>
      <c r="J46" s="31"/>
      <c r="K46" s="32"/>
      <c r="L46" s="32"/>
      <c r="M46" s="33" t="s">
        <v>33</v>
      </c>
      <c r="N46" s="32">
        <v>8</v>
      </c>
      <c r="O46" s="32">
        <v>8</v>
      </c>
      <c r="P46" s="32">
        <v>8</v>
      </c>
      <c r="Q46" s="32"/>
      <c r="R46" s="32"/>
    </row>
    <row r="47" spans="1:18" s="30" customFormat="1" ht="53.25" customHeight="1">
      <c r="A47" s="31" t="s">
        <v>21</v>
      </c>
      <c r="B47" s="31">
        <v>315</v>
      </c>
      <c r="C47" s="32" t="s">
        <v>22</v>
      </c>
      <c r="D47" s="31">
        <v>30</v>
      </c>
      <c r="E47" s="31" t="s">
        <v>100</v>
      </c>
      <c r="F47" s="31" t="s">
        <v>101</v>
      </c>
      <c r="G47" s="31" t="s">
        <v>102</v>
      </c>
      <c r="H47" s="31" t="s">
        <v>25</v>
      </c>
      <c r="I47" s="31" t="s">
        <v>26</v>
      </c>
      <c r="J47" s="31" t="s">
        <v>96</v>
      </c>
      <c r="K47" s="32" t="s">
        <v>73</v>
      </c>
      <c r="L47" s="32" t="s">
        <v>29</v>
      </c>
      <c r="M47" s="33" t="s">
        <v>30</v>
      </c>
      <c r="N47" s="32">
        <v>23</v>
      </c>
      <c r="O47" s="32">
        <v>23</v>
      </c>
      <c r="P47" s="32">
        <v>23</v>
      </c>
      <c r="Q47" s="32" t="s">
        <v>31</v>
      </c>
      <c r="R47" s="32" t="s">
        <v>32</v>
      </c>
    </row>
    <row r="48" spans="1:18" s="30" customFormat="1" ht="53.25" customHeight="1">
      <c r="A48" s="31"/>
      <c r="B48" s="31"/>
      <c r="C48" s="32"/>
      <c r="D48" s="31"/>
      <c r="E48" s="31"/>
      <c r="F48" s="31"/>
      <c r="G48" s="31"/>
      <c r="H48" s="31"/>
      <c r="I48" s="31"/>
      <c r="J48" s="31"/>
      <c r="K48" s="32"/>
      <c r="L48" s="32"/>
      <c r="M48" s="33" t="s">
        <v>33</v>
      </c>
      <c r="N48" s="32">
        <v>5</v>
      </c>
      <c r="O48" s="32">
        <v>5</v>
      </c>
      <c r="P48" s="32">
        <v>5</v>
      </c>
      <c r="Q48" s="32"/>
      <c r="R48" s="32"/>
    </row>
    <row r="49" spans="1:18" s="30" customFormat="1" ht="25.5">
      <c r="A49" s="34" t="s">
        <v>103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5" t="s">
        <v>30</v>
      </c>
      <c r="N49" s="36">
        <f>N7+N9+N11+N13+N15+N17+N19+N21+N23+N25+N27+N29+N31+N33+N35+N37+N39+N41+N43+N45+N47</f>
        <v>1936</v>
      </c>
      <c r="O49" s="36">
        <f t="shared" si="0" ref="O49:P49">O7+O9+O11+O13+O15+O17+O19+O21+O23+O25+O27+O29+O31+O33+O35+O37+O39+O41+O43+O45+O47</f>
        <v>1956</v>
      </c>
      <c r="P49" s="36">
        <f t="shared" si="0"/>
        <v>1966</v>
      </c>
      <c r="Q49" s="32"/>
      <c r="R49" s="32" t="s">
        <v>104</v>
      </c>
    </row>
    <row r="50" spans="1:18" s="30" customFormat="1" ht="12.7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5" t="s">
        <v>33</v>
      </c>
      <c r="N50" s="36">
        <f>N8+N10+N12+N14+N16+N18+N20+N22+N24+N26+N28+N30+N32+N34+N36+N38+N40+N42+N44+N46+N48</f>
        <v>213</v>
      </c>
      <c r="O50" s="36">
        <f t="shared" si="1" ref="O50:P50">O8+O10+O12+O14+O16+O18+O20+O22+O24+O26+O28+O30+O32+O34+O36+O38+O40+O42+O44+O46+O48</f>
        <v>220</v>
      </c>
      <c r="P50" s="36">
        <f t="shared" si="1"/>
        <v>221</v>
      </c>
      <c r="Q50" s="32"/>
      <c r="R50" s="32"/>
    </row>
    <row r="51" spans="1:18" s="30" customFormat="1" ht="63.75" customHeight="1">
      <c r="A51" s="37" t="s">
        <v>105</v>
      </c>
      <c r="B51" s="38" t="s">
        <v>106</v>
      </c>
      <c r="C51" s="39" t="s">
        <v>107</v>
      </c>
      <c r="D51" s="40"/>
      <c r="E51" s="41"/>
      <c r="F51" s="40"/>
      <c r="G51" s="40" t="s">
        <v>108</v>
      </c>
      <c r="H51" s="42"/>
      <c r="I51" s="42" t="s">
        <v>109</v>
      </c>
      <c r="J51" s="43" t="s">
        <v>110</v>
      </c>
      <c r="K51" s="29"/>
      <c r="L51" s="44"/>
      <c r="M51" s="33" t="s">
        <v>111</v>
      </c>
      <c r="N51" s="45">
        <v>312</v>
      </c>
      <c r="O51" s="45">
        <v>312</v>
      </c>
      <c r="P51" s="45">
        <v>312</v>
      </c>
      <c r="Q51" s="46" t="s">
        <v>112</v>
      </c>
      <c r="R51" s="32" t="s">
        <v>32</v>
      </c>
    </row>
    <row r="52" spans="1:18" s="30" customFormat="1" ht="45" customHeight="1">
      <c r="A52" s="37"/>
      <c r="B52" s="38"/>
      <c r="C52" s="39"/>
      <c r="D52" s="40"/>
      <c r="E52" s="47"/>
      <c r="F52" s="40"/>
      <c r="G52" s="40"/>
      <c r="H52" s="42"/>
      <c r="I52" s="42"/>
      <c r="J52" s="48"/>
      <c r="K52" s="29"/>
      <c r="L52" s="44"/>
      <c r="M52" s="32" t="s">
        <v>113</v>
      </c>
      <c r="N52" s="31">
        <v>21</v>
      </c>
      <c r="O52" s="31">
        <v>21</v>
      </c>
      <c r="P52" s="31">
        <v>21</v>
      </c>
      <c r="Q52" s="46"/>
      <c r="R52" s="32"/>
    </row>
    <row r="53" spans="1:18" s="30" customFormat="1" ht="90" customHeight="1">
      <c r="A53" s="37"/>
      <c r="B53" s="38"/>
      <c r="C53" s="39"/>
      <c r="D53" s="40"/>
      <c r="E53" s="49"/>
      <c r="F53" s="40"/>
      <c r="G53" s="40"/>
      <c r="H53" s="42"/>
      <c r="I53" s="42"/>
      <c r="J53" s="50"/>
      <c r="K53" s="29"/>
      <c r="L53" s="44"/>
      <c r="M53" s="32" t="s">
        <v>33</v>
      </c>
      <c r="N53" s="31">
        <v>1</v>
      </c>
      <c r="O53" s="31">
        <v>1</v>
      </c>
      <c r="P53" s="31">
        <v>1</v>
      </c>
      <c r="Q53" s="46"/>
      <c r="R53" s="32"/>
    </row>
    <row r="54" spans="1:18" s="30" customFormat="1" ht="63.75" customHeight="1">
      <c r="A54" s="37" t="s">
        <v>105</v>
      </c>
      <c r="B54" s="38" t="s">
        <v>114</v>
      </c>
      <c r="C54" s="39" t="s">
        <v>107</v>
      </c>
      <c r="D54" s="40"/>
      <c r="E54" s="41"/>
      <c r="F54" s="40"/>
      <c r="G54" s="40" t="s">
        <v>115</v>
      </c>
      <c r="H54" s="42"/>
      <c r="I54" s="42" t="s">
        <v>109</v>
      </c>
      <c r="J54" s="39" t="s">
        <v>116</v>
      </c>
      <c r="K54" s="29"/>
      <c r="L54" s="44"/>
      <c r="M54" s="33" t="s">
        <v>111</v>
      </c>
      <c r="N54" s="51">
        <v>12324</v>
      </c>
      <c r="O54" s="51">
        <v>13260</v>
      </c>
      <c r="P54" s="51">
        <v>13572</v>
      </c>
      <c r="Q54" s="46" t="s">
        <v>112</v>
      </c>
      <c r="R54" s="32" t="s">
        <v>117</v>
      </c>
    </row>
    <row r="55" spans="1:18" s="30" customFormat="1" ht="45" customHeight="1">
      <c r="A55" s="37"/>
      <c r="B55" s="38"/>
      <c r="C55" s="39"/>
      <c r="D55" s="40"/>
      <c r="E55" s="47"/>
      <c r="F55" s="40"/>
      <c r="G55" s="40"/>
      <c r="H55" s="42"/>
      <c r="I55" s="42"/>
      <c r="J55" s="39"/>
      <c r="K55" s="29"/>
      <c r="L55" s="44"/>
      <c r="M55" s="32" t="s">
        <v>113</v>
      </c>
      <c r="N55" s="52">
        <v>1200</v>
      </c>
      <c r="O55" s="52">
        <v>1216</v>
      </c>
      <c r="P55" s="52">
        <v>1232</v>
      </c>
      <c r="Q55" s="46"/>
      <c r="R55" s="32"/>
    </row>
    <row r="56" spans="1:18" s="30" customFormat="1" ht="45" customHeight="1">
      <c r="A56" s="37"/>
      <c r="B56" s="38"/>
      <c r="C56" s="39"/>
      <c r="D56" s="40"/>
      <c r="E56" s="49"/>
      <c r="F56" s="40"/>
      <c r="G56" s="40"/>
      <c r="H56" s="42"/>
      <c r="I56" s="42"/>
      <c r="J56" s="39"/>
      <c r="K56" s="29"/>
      <c r="L56" s="44"/>
      <c r="M56" s="32" t="s">
        <v>33</v>
      </c>
      <c r="N56" s="52">
        <v>99</v>
      </c>
      <c r="O56" s="52">
        <v>100</v>
      </c>
      <c r="P56" s="52">
        <v>101</v>
      </c>
      <c r="Q56" s="46"/>
      <c r="R56" s="32"/>
    </row>
    <row r="57" spans="1:18" s="30" customFormat="1" ht="123.75" customHeight="1">
      <c r="A57" s="31" t="s">
        <v>105</v>
      </c>
      <c r="B57" s="42" t="s">
        <v>118</v>
      </c>
      <c r="C57" s="39" t="s">
        <v>119</v>
      </c>
      <c r="D57" s="40"/>
      <c r="E57" s="40"/>
      <c r="F57" s="40"/>
      <c r="G57" s="40" t="s">
        <v>120</v>
      </c>
      <c r="H57" s="42"/>
      <c r="I57" s="42" t="s">
        <v>109</v>
      </c>
      <c r="J57" s="39" t="s">
        <v>121</v>
      </c>
      <c r="K57" s="42"/>
      <c r="L57" s="44"/>
      <c r="M57" s="33" t="s">
        <v>122</v>
      </c>
      <c r="N57" s="32">
        <f>9+160+10+12</f>
        <v>191</v>
      </c>
      <c r="O57" s="32">
        <f>9+165+10+12</f>
        <v>196</v>
      </c>
      <c r="P57" s="32">
        <f>9+170+10+12</f>
        <v>201</v>
      </c>
      <c r="Q57" s="32" t="s">
        <v>112</v>
      </c>
      <c r="R57" s="32" t="s">
        <v>123</v>
      </c>
    </row>
    <row r="58" spans="1:19" s="53" customFormat="1" ht="75" customHeight="1">
      <c r="A58" s="31" t="s">
        <v>105</v>
      </c>
      <c r="B58" s="42" t="s">
        <v>124</v>
      </c>
      <c r="C58" s="39"/>
      <c r="D58" s="40"/>
      <c r="E58" s="40"/>
      <c r="F58" s="40"/>
      <c r="G58" s="40" t="s">
        <v>125</v>
      </c>
      <c r="H58" s="42"/>
      <c r="I58" s="42" t="s">
        <v>109</v>
      </c>
      <c r="J58" s="39" t="s">
        <v>126</v>
      </c>
      <c r="K58" s="42"/>
      <c r="L58" s="44"/>
      <c r="M58" s="33" t="s">
        <v>127</v>
      </c>
      <c r="N58" s="33">
        <v>128000</v>
      </c>
      <c r="O58" s="33">
        <v>128000</v>
      </c>
      <c r="P58" s="33">
        <v>128000</v>
      </c>
      <c r="Q58" s="32"/>
      <c r="R58" s="32" t="s">
        <v>117</v>
      </c>
      <c r="S58" s="54"/>
    </row>
    <row r="59" spans="1:19" s="53" customFormat="1" ht="57" customHeight="1">
      <c r="A59" s="31" t="s">
        <v>105</v>
      </c>
      <c r="B59" s="42" t="s">
        <v>128</v>
      </c>
      <c r="C59" s="39" t="s">
        <v>129</v>
      </c>
      <c r="D59" s="40"/>
      <c r="E59" s="40"/>
      <c r="F59" s="40"/>
      <c r="G59" s="40" t="s">
        <v>130</v>
      </c>
      <c r="H59" s="42"/>
      <c r="I59" s="42" t="s">
        <v>109</v>
      </c>
      <c r="J59" s="39" t="s">
        <v>131</v>
      </c>
      <c r="K59" s="42"/>
      <c r="L59" s="44"/>
      <c r="M59" s="33" t="s">
        <v>132</v>
      </c>
      <c r="N59" s="33">
        <v>4212</v>
      </c>
      <c r="O59" s="33">
        <v>4212</v>
      </c>
      <c r="P59" s="33">
        <v>4212</v>
      </c>
      <c r="Q59" s="55" t="s">
        <v>133</v>
      </c>
      <c r="R59" s="32" t="s">
        <v>117</v>
      </c>
      <c r="S59" s="54"/>
    </row>
    <row r="60" spans="1:19" s="53" customFormat="1" ht="93.75" customHeight="1">
      <c r="A60" s="31"/>
      <c r="B60" s="42"/>
      <c r="C60" s="39"/>
      <c r="D60" s="40"/>
      <c r="E60" s="40"/>
      <c r="F60" s="40"/>
      <c r="G60" s="40"/>
      <c r="H60" s="42"/>
      <c r="I60" s="42"/>
      <c r="J60" s="39" t="s">
        <v>134</v>
      </c>
      <c r="K60" s="42"/>
      <c r="L60" s="44"/>
      <c r="M60" s="33" t="s">
        <v>135</v>
      </c>
      <c r="N60" s="33">
        <v>365</v>
      </c>
      <c r="O60" s="33">
        <v>365</v>
      </c>
      <c r="P60" s="33">
        <v>365</v>
      </c>
      <c r="Q60" s="55"/>
      <c r="R60" s="32"/>
      <c r="S60" s="54"/>
    </row>
    <row r="61" spans="1:19" s="56" customFormat="1" ht="147" customHeight="1">
      <c r="A61" s="31" t="s">
        <v>105</v>
      </c>
      <c r="B61" s="57" t="s">
        <v>136</v>
      </c>
      <c r="C61" s="39" t="s">
        <v>137</v>
      </c>
      <c r="D61" s="42"/>
      <c r="E61" s="42"/>
      <c r="F61" s="40"/>
      <c r="G61" s="40" t="s">
        <v>138</v>
      </c>
      <c r="H61" s="42"/>
      <c r="I61" s="42" t="s">
        <v>109</v>
      </c>
      <c r="J61" s="39" t="s">
        <v>139</v>
      </c>
      <c r="K61" s="33"/>
      <c r="L61" s="44"/>
      <c r="M61" s="33" t="s">
        <v>140</v>
      </c>
      <c r="N61" s="33">
        <v>75</v>
      </c>
      <c r="O61" s="33">
        <v>80</v>
      </c>
      <c r="P61" s="33">
        <v>80</v>
      </c>
      <c r="Q61" s="33" t="s">
        <v>133</v>
      </c>
      <c r="R61" s="32" t="s">
        <v>117</v>
      </c>
      <c r="S61" s="58"/>
    </row>
    <row r="62" spans="1:19" s="56" customFormat="1" ht="153.75" customHeight="1">
      <c r="A62" s="31" t="s">
        <v>105</v>
      </c>
      <c r="B62" s="42" t="s">
        <v>141</v>
      </c>
      <c r="C62" s="39" t="s">
        <v>142</v>
      </c>
      <c r="D62" s="42"/>
      <c r="E62" s="42"/>
      <c r="F62" s="40"/>
      <c r="G62" s="40" t="s">
        <v>143</v>
      </c>
      <c r="H62" s="59"/>
      <c r="I62" s="59" t="s">
        <v>109</v>
      </c>
      <c r="J62" s="39"/>
      <c r="K62" s="42"/>
      <c r="L62" s="60"/>
      <c r="M62" s="32" t="s">
        <v>140</v>
      </c>
      <c r="N62" s="32">
        <v>67</v>
      </c>
      <c r="O62" s="32">
        <v>70</v>
      </c>
      <c r="P62" s="32">
        <v>70</v>
      </c>
      <c r="Q62" s="33" t="s">
        <v>133</v>
      </c>
      <c r="R62" s="32" t="s">
        <v>117</v>
      </c>
      <c r="S62" s="58"/>
    </row>
    <row r="63" spans="1:20" s="56" customFormat="1" ht="63.75" customHeight="1">
      <c r="A63" s="31" t="s">
        <v>105</v>
      </c>
      <c r="B63" s="42" t="s">
        <v>144</v>
      </c>
      <c r="C63" s="33" t="s">
        <v>145</v>
      </c>
      <c r="D63" s="61"/>
      <c r="E63" s="62"/>
      <c r="F63" s="62"/>
      <c r="G63" s="62" t="s">
        <v>146</v>
      </c>
      <c r="H63" s="33"/>
      <c r="I63" s="33" t="s">
        <v>109</v>
      </c>
      <c r="J63" s="33" t="s">
        <v>147</v>
      </c>
      <c r="K63" s="33"/>
      <c r="L63" s="33"/>
      <c r="M63" s="33" t="s">
        <v>148</v>
      </c>
      <c r="N63" s="32">
        <v>0</v>
      </c>
      <c r="O63" s="32">
        <v>0</v>
      </c>
      <c r="P63" s="32">
        <v>0</v>
      </c>
      <c r="Q63" s="32" t="s">
        <v>112</v>
      </c>
      <c r="R63" s="32" t="s">
        <v>32</v>
      </c>
      <c r="S63" s="58"/>
      <c r="T63" s="58"/>
    </row>
    <row r="64" spans="1:20" s="30" customFormat="1" ht="102" customHeight="1">
      <c r="A64" s="31"/>
      <c r="B64" s="42"/>
      <c r="C64" s="33"/>
      <c r="D64" s="61"/>
      <c r="E64" s="62"/>
      <c r="F64" s="62"/>
      <c r="G64" s="62"/>
      <c r="H64" s="33"/>
      <c r="I64" s="33"/>
      <c r="J64" s="33"/>
      <c r="K64" s="33"/>
      <c r="L64" s="33"/>
      <c r="M64" s="32" t="s">
        <v>33</v>
      </c>
      <c r="N64" s="32">
        <v>0</v>
      </c>
      <c r="O64" s="32">
        <v>0</v>
      </c>
      <c r="P64" s="32">
        <v>0</v>
      </c>
      <c r="Q64" s="32"/>
      <c r="R64" s="32"/>
      <c r="S64" s="63"/>
      <c r="T64" s="64"/>
    </row>
    <row r="65" spans="1:20" s="30" customFormat="1" ht="67.5" customHeight="1">
      <c r="A65" s="65" t="s">
        <v>105</v>
      </c>
      <c r="B65" s="66" t="s">
        <v>149</v>
      </c>
      <c r="C65" s="65" t="s">
        <v>150</v>
      </c>
      <c r="D65" s="67"/>
      <c r="E65" s="67"/>
      <c r="F65" s="67"/>
      <c r="G65" s="68" t="s">
        <v>151</v>
      </c>
      <c r="H65" s="69"/>
      <c r="I65" s="65" t="s">
        <v>109</v>
      </c>
      <c r="J65" s="65" t="s">
        <v>152</v>
      </c>
      <c r="K65" s="69"/>
      <c r="L65" s="69"/>
      <c r="M65" s="32" t="s">
        <v>153</v>
      </c>
      <c r="N65" s="32">
        <v>1</v>
      </c>
      <c r="O65" s="32">
        <v>1</v>
      </c>
      <c r="P65" s="32">
        <v>1</v>
      </c>
      <c r="Q65" s="65" t="s">
        <v>154</v>
      </c>
      <c r="R65" s="65" t="s">
        <v>50</v>
      </c>
      <c r="S65" s="70"/>
      <c r="T65" s="64"/>
    </row>
    <row r="66" spans="1:20" s="30" customFormat="1" ht="67.5" customHeight="1">
      <c r="A66" s="71"/>
      <c r="B66" s="72"/>
      <c r="C66" s="71"/>
      <c r="D66" s="73"/>
      <c r="E66" s="73"/>
      <c r="F66" s="73"/>
      <c r="G66" s="74"/>
      <c r="H66" s="75"/>
      <c r="I66" s="71"/>
      <c r="J66" s="71"/>
      <c r="K66" s="75"/>
      <c r="L66" s="75"/>
      <c r="M66" s="32" t="s">
        <v>155</v>
      </c>
      <c r="N66" s="32">
        <v>10</v>
      </c>
      <c r="O66" s="32">
        <v>10</v>
      </c>
      <c r="P66" s="32">
        <v>10</v>
      </c>
      <c r="Q66" s="71"/>
      <c r="R66" s="71"/>
      <c r="S66" s="70"/>
      <c r="T66" s="64"/>
    </row>
    <row r="67" spans="1:18" s="30" customFormat="1" ht="65.25" customHeight="1">
      <c r="A67" s="76"/>
      <c r="B67" s="77"/>
      <c r="C67" s="76"/>
      <c r="D67" s="78"/>
      <c r="E67" s="78"/>
      <c r="F67" s="78"/>
      <c r="G67" s="79"/>
      <c r="H67" s="80"/>
      <c r="I67" s="76"/>
      <c r="J67" s="76"/>
      <c r="K67" s="80"/>
      <c r="L67" s="80"/>
      <c r="M67" s="32" t="s">
        <v>156</v>
      </c>
      <c r="N67" s="31">
        <v>2800</v>
      </c>
      <c r="O67" s="31">
        <v>2800</v>
      </c>
      <c r="P67" s="31">
        <v>2800</v>
      </c>
      <c r="Q67" s="76"/>
      <c r="R67" s="76"/>
    </row>
    <row r="68" spans="2:17" s="30" customFormat="1" ht="65.25" customHeight="1">
      <c r="B68" s="81"/>
      <c r="D68" s="82"/>
      <c r="E68" s="82"/>
      <c r="F68" s="83"/>
      <c r="G68" s="83"/>
      <c r="I68" s="84"/>
      <c r="L68" s="85"/>
      <c r="M68" s="86"/>
      <c r="N68" s="56"/>
      <c r="O68" s="56"/>
      <c r="P68" s="56"/>
      <c r="Q68" s="56"/>
    </row>
    <row r="69" ht="124.5" customHeight="1"/>
    <row r="70" ht="124.5" customHeight="1"/>
    <row r="71" spans="19:19" ht="85.5" customHeight="1">
      <c r="S71" s="87"/>
    </row>
    <row r="72" ht="41.25" customHeight="1"/>
    <row r="73" ht="39" customHeight="1"/>
    <row r="74" ht="45.75" customHeight="1"/>
  </sheetData>
  <autoFilter ref="B4:R67">
    <filterColumn colId="12" showButton="0"/>
    <filterColumn colId="13" showButton="0"/>
  </autoFilter>
  <mergeCells count="383">
    <mergeCell ref="A9:A10"/>
    <mergeCell ref="B9:B10"/>
    <mergeCell ref="A7:A8"/>
    <mergeCell ref="N4:P4"/>
    <mergeCell ref="Q4:Q5"/>
    <mergeCell ref="R4:R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C9:C10"/>
    <mergeCell ref="D9:D10"/>
    <mergeCell ref="E9:E10"/>
    <mergeCell ref="F9:F10"/>
    <mergeCell ref="G9:G10"/>
    <mergeCell ref="A13:A14"/>
    <mergeCell ref="B13:B14"/>
    <mergeCell ref="C13:C14"/>
    <mergeCell ref="A21:A22"/>
    <mergeCell ref="A11:A12"/>
    <mergeCell ref="A19:A20"/>
    <mergeCell ref="B19:B20"/>
    <mergeCell ref="C19:C20"/>
    <mergeCell ref="D19:D20"/>
    <mergeCell ref="A15:A16"/>
    <mergeCell ref="B15:B16"/>
    <mergeCell ref="C15:C16"/>
    <mergeCell ref="D15:D16"/>
    <mergeCell ref="A17:A18"/>
    <mergeCell ref="B17:B18"/>
    <mergeCell ref="C17:C18"/>
    <mergeCell ref="D17:D18"/>
    <mergeCell ref="I21:I22"/>
    <mergeCell ref="J21:J22"/>
    <mergeCell ref="K21:K22"/>
    <mergeCell ref="L21:L22"/>
    <mergeCell ref="Q21:Q22"/>
    <mergeCell ref="I17:I18"/>
    <mergeCell ref="Q19:Q20"/>
    <mergeCell ref="F21:F22"/>
    <mergeCell ref="G21:G22"/>
    <mergeCell ref="H21:H22"/>
    <mergeCell ref="J17:J18"/>
    <mergeCell ref="K17:K18"/>
    <mergeCell ref="L17:L18"/>
    <mergeCell ref="Q17:Q18"/>
    <mergeCell ref="K25:K26"/>
    <mergeCell ref="L25:L26"/>
    <mergeCell ref="L29:L30"/>
    <mergeCell ref="J29:J30"/>
    <mergeCell ref="K29:K30"/>
    <mergeCell ref="H11:H12"/>
    <mergeCell ref="I11:I12"/>
    <mergeCell ref="Q41:Q42"/>
    <mergeCell ref="R41:R42"/>
    <mergeCell ref="R15:R16"/>
    <mergeCell ref="R17:R18"/>
    <mergeCell ref="R21:R22"/>
    <mergeCell ref="J23:J24"/>
    <mergeCell ref="K23:K24"/>
    <mergeCell ref="L23:L24"/>
    <mergeCell ref="R29:R30"/>
    <mergeCell ref="Q31:Q32"/>
    <mergeCell ref="R31:R32"/>
    <mergeCell ref="Q23:Q24"/>
    <mergeCell ref="R23:R24"/>
    <mergeCell ref="J25:J26"/>
    <mergeCell ref="J11:J12"/>
    <mergeCell ref="Q29:Q30"/>
    <mergeCell ref="R35:R36"/>
    <mergeCell ref="J41:J42"/>
    <mergeCell ref="H31:H32"/>
    <mergeCell ref="L31:L32"/>
    <mergeCell ref="K41:K42"/>
    <mergeCell ref="L41:L42"/>
    <mergeCell ref="Q51:Q53"/>
    <mergeCell ref="A31:A32"/>
    <mergeCell ref="F33:F34"/>
    <mergeCell ref="B31:B32"/>
    <mergeCell ref="C31:C32"/>
    <mergeCell ref="D31:D32"/>
    <mergeCell ref="E31:E32"/>
    <mergeCell ref="F31:F32"/>
    <mergeCell ref="G35:G36"/>
    <mergeCell ref="H35:H36"/>
    <mergeCell ref="I35:I36"/>
    <mergeCell ref="J35:J36"/>
    <mergeCell ref="K35:K36"/>
    <mergeCell ref="L35:L36"/>
    <mergeCell ref="A39:A40"/>
    <mergeCell ref="B39:B40"/>
    <mergeCell ref="C39:C40"/>
    <mergeCell ref="A35:A36"/>
    <mergeCell ref="R51:R53"/>
    <mergeCell ref="E51:E53"/>
    <mergeCell ref="I47:I48"/>
    <mergeCell ref="J47:J48"/>
    <mergeCell ref="K47:K48"/>
    <mergeCell ref="L47:L48"/>
    <mergeCell ref="Q47:Q48"/>
    <mergeCell ref="A49:L50"/>
    <mergeCell ref="Q49:Q50"/>
    <mergeCell ref="R49:R50"/>
    <mergeCell ref="R47:R48"/>
    <mergeCell ref="A47:A48"/>
    <mergeCell ref="B47:B48"/>
    <mergeCell ref="C47:C48"/>
    <mergeCell ref="D47:D48"/>
    <mergeCell ref="E47:E48"/>
    <mergeCell ref="F47:F48"/>
    <mergeCell ref="G47:G48"/>
    <mergeCell ref="H47:H48"/>
    <mergeCell ref="G51:G53"/>
    <mergeCell ref="H51:H53"/>
    <mergeCell ref="I51:I53"/>
    <mergeCell ref="J51:J53"/>
    <mergeCell ref="A51:A53"/>
    <mergeCell ref="J65:J67"/>
    <mergeCell ref="K65:K67"/>
    <mergeCell ref="L65:L67"/>
    <mergeCell ref="I65:I67"/>
    <mergeCell ref="E63:E64"/>
    <mergeCell ref="Q65:Q67"/>
    <mergeCell ref="R65:R67"/>
    <mergeCell ref="A65:A67"/>
    <mergeCell ref="B65:B67"/>
    <mergeCell ref="C65:C67"/>
    <mergeCell ref="D65:D67"/>
    <mergeCell ref="E65:E67"/>
    <mergeCell ref="F65:F67"/>
    <mergeCell ref="G65:G67"/>
    <mergeCell ref="H65:H67"/>
    <mergeCell ref="Q63:Q64"/>
    <mergeCell ref="R63:R64"/>
    <mergeCell ref="G63:G64"/>
    <mergeCell ref="H63:H64"/>
    <mergeCell ref="I63:I64"/>
    <mergeCell ref="J63:J64"/>
    <mergeCell ref="K63:K64"/>
    <mergeCell ref="A63:A64"/>
    <mergeCell ref="B63:B64"/>
    <mergeCell ref="C63:C64"/>
    <mergeCell ref="D63:D64"/>
    <mergeCell ref="F63:F64"/>
    <mergeCell ref="L63:L64"/>
    <mergeCell ref="E54:E56"/>
    <mergeCell ref="H45:H46"/>
    <mergeCell ref="I45:I46"/>
    <mergeCell ref="J45:J46"/>
    <mergeCell ref="K45:K46"/>
    <mergeCell ref="C45:C46"/>
    <mergeCell ref="D45:D46"/>
    <mergeCell ref="E45:E46"/>
    <mergeCell ref="F45:F46"/>
    <mergeCell ref="G45:G46"/>
    <mergeCell ref="F59:F60"/>
    <mergeCell ref="D59:D60"/>
    <mergeCell ref="G59:G60"/>
    <mergeCell ref="I59:I60"/>
    <mergeCell ref="L45:L46"/>
    <mergeCell ref="K51:K53"/>
    <mergeCell ref="L51:L53"/>
    <mergeCell ref="C51:C53"/>
    <mergeCell ref="D51:D53"/>
    <mergeCell ref="F51:F53"/>
    <mergeCell ref="B3:R3"/>
    <mergeCell ref="C57:C58"/>
    <mergeCell ref="Q57:Q58"/>
    <mergeCell ref="K11:K12"/>
    <mergeCell ref="L11:L12"/>
    <mergeCell ref="D13:D14"/>
    <mergeCell ref="E13:E14"/>
    <mergeCell ref="F13:F14"/>
    <mergeCell ref="G13:G14"/>
    <mergeCell ref="H13:H14"/>
    <mergeCell ref="R19:R20"/>
    <mergeCell ref="B21:B22"/>
    <mergeCell ref="C21:C22"/>
    <mergeCell ref="D21:D22"/>
    <mergeCell ref="E21:E22"/>
    <mergeCell ref="F27:F28"/>
    <mergeCell ref="D33:D34"/>
    <mergeCell ref="E33:E34"/>
    <mergeCell ref="B11:B12"/>
    <mergeCell ref="C11:C12"/>
    <mergeCell ref="D11:D12"/>
    <mergeCell ref="E11:E12"/>
    <mergeCell ref="F11:F12"/>
    <mergeCell ref="G11:G12"/>
    <mergeCell ref="I27:I28"/>
    <mergeCell ref="J27:J28"/>
    <mergeCell ref="K27:K28"/>
    <mergeCell ref="J31:J32"/>
    <mergeCell ref="K31:K32"/>
    <mergeCell ref="R59:R60"/>
    <mergeCell ref="A59:A60"/>
    <mergeCell ref="B59:B60"/>
    <mergeCell ref="C59:C60"/>
    <mergeCell ref="B51:B53"/>
    <mergeCell ref="R33:R34"/>
    <mergeCell ref="B33:B34"/>
    <mergeCell ref="C33:C34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33:A34"/>
    <mergeCell ref="J33:J34"/>
    <mergeCell ref="S58:S60"/>
    <mergeCell ref="A54:A56"/>
    <mergeCell ref="B54:B56"/>
    <mergeCell ref="C54:C56"/>
    <mergeCell ref="D54:D56"/>
    <mergeCell ref="F54:F56"/>
    <mergeCell ref="G54:G56"/>
    <mergeCell ref="H54:H56"/>
    <mergeCell ref="I54:I56"/>
    <mergeCell ref="J54:J56"/>
    <mergeCell ref="K54:K56"/>
    <mergeCell ref="L54:L56"/>
    <mergeCell ref="Q54:Q56"/>
    <mergeCell ref="R54:R56"/>
    <mergeCell ref="Q59:Q60"/>
    <mergeCell ref="H59:H60"/>
    <mergeCell ref="H9:H10"/>
    <mergeCell ref="I9:I10"/>
    <mergeCell ref="J9:J10"/>
    <mergeCell ref="K9:K10"/>
    <mergeCell ref="I13:I14"/>
    <mergeCell ref="J13:J14"/>
    <mergeCell ref="K13:K14"/>
    <mergeCell ref="L13:L14"/>
    <mergeCell ref="Q15:Q16"/>
    <mergeCell ref="H15:H16"/>
    <mergeCell ref="I15:I16"/>
    <mergeCell ref="B7:B8"/>
    <mergeCell ref="C7:C8"/>
    <mergeCell ref="D7:D8"/>
    <mergeCell ref="E7:E8"/>
    <mergeCell ref="F7:F8"/>
    <mergeCell ref="G7:G8"/>
    <mergeCell ref="H7:H8"/>
    <mergeCell ref="I7:I8"/>
    <mergeCell ref="Q7:Q8"/>
    <mergeCell ref="J7:J8"/>
    <mergeCell ref="K7:K8"/>
    <mergeCell ref="R7:R8"/>
    <mergeCell ref="Q13:Q14"/>
    <mergeCell ref="R13:R14"/>
    <mergeCell ref="Q11:Q12"/>
    <mergeCell ref="R11:R12"/>
    <mergeCell ref="L9:L10"/>
    <mergeCell ref="Q9:Q10"/>
    <mergeCell ref="R9:R10"/>
    <mergeCell ref="L7:L8"/>
    <mergeCell ref="E15:E16"/>
    <mergeCell ref="E19:E20"/>
    <mergeCell ref="J15:J16"/>
    <mergeCell ref="K15:K16"/>
    <mergeCell ref="L15:L16"/>
    <mergeCell ref="F19:F20"/>
    <mergeCell ref="G19:G20"/>
    <mergeCell ref="H19:H20"/>
    <mergeCell ref="I19:I20"/>
    <mergeCell ref="J19:J20"/>
    <mergeCell ref="K19:K20"/>
    <mergeCell ref="L19:L20"/>
    <mergeCell ref="E17:E18"/>
    <mergeCell ref="F17:F18"/>
    <mergeCell ref="G17:G18"/>
    <mergeCell ref="H17:H18"/>
    <mergeCell ref="F15:F16"/>
    <mergeCell ref="G15:G16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G29:G30"/>
    <mergeCell ref="H29:H30"/>
    <mergeCell ref="I29:I30"/>
    <mergeCell ref="A27:A28"/>
    <mergeCell ref="B27:B28"/>
    <mergeCell ref="C27:C28"/>
    <mergeCell ref="D27:D28"/>
    <mergeCell ref="R27:R28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E27:E28"/>
    <mergeCell ref="L27:L28"/>
    <mergeCell ref="Q27:Q28"/>
    <mergeCell ref="G27:G28"/>
    <mergeCell ref="H27:H28"/>
    <mergeCell ref="Q25:Q26"/>
    <mergeCell ref="R25:R26"/>
    <mergeCell ref="A29:A30"/>
    <mergeCell ref="B29:B30"/>
    <mergeCell ref="C29:C30"/>
    <mergeCell ref="D29:D30"/>
    <mergeCell ref="E29:E30"/>
    <mergeCell ref="F29:F30"/>
    <mergeCell ref="R39:R40"/>
    <mergeCell ref="R37:R38"/>
    <mergeCell ref="G39:G40"/>
    <mergeCell ref="H33:H34"/>
    <mergeCell ref="I33:I34"/>
    <mergeCell ref="I31:I32"/>
    <mergeCell ref="H39:H40"/>
    <mergeCell ref="I39:I40"/>
    <mergeCell ref="L37:L38"/>
    <mergeCell ref="Q37:Q38"/>
    <mergeCell ref="K33:K34"/>
    <mergeCell ref="L33:L34"/>
    <mergeCell ref="Q33:Q34"/>
    <mergeCell ref="G31:G32"/>
    <mergeCell ref="J39:J40"/>
    <mergeCell ref="K39:K40"/>
    <mergeCell ref="G33:G34"/>
    <mergeCell ref="L39:L40"/>
    <mergeCell ref="R45:R46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J43:J44"/>
    <mergeCell ref="K43:K44"/>
    <mergeCell ref="L43:L44"/>
    <mergeCell ref="R43:R44"/>
    <mergeCell ref="Q43:Q44"/>
    <mergeCell ref="A45:A46"/>
    <mergeCell ref="B45:B46"/>
    <mergeCell ref="Q45:Q46"/>
    <mergeCell ref="B35:B36"/>
    <mergeCell ref="C35:C36"/>
    <mergeCell ref="D35:D36"/>
    <mergeCell ref="Q39:Q40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D39:D40"/>
    <mergeCell ref="E39:E40"/>
    <mergeCell ref="E35:E36"/>
    <mergeCell ref="F35:F36"/>
    <mergeCell ref="F39:F40"/>
    <mergeCell ref="Q35:Q36"/>
  </mergeCells>
  <pageMargins left="0" right="0" top="0" bottom="0" header="0" footer="0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СПОРТ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Кузичкина Оксана Андреевна</dc:creator>
  <cp:keywords/>
  <dc:description/>
  <cp:lastModifiedBy/>
  <dcterms:created xsi:type="dcterms:W3CDTF">2022-05-08T05:55:03Z</dcterms:created>
  <dcterms:modified xsi:type="dcterms:W3CDTF">2022-05-08T05:55:03Z</dcterms:modified>
  <cp:category/>
</cp:coreProperties>
</file>