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2" sheetId="2" r:id="rId1"/>
    <sheet name="Лист3" sheetId="3" r:id="rId2"/>
  </sheets>
  <definedNames>
    <definedName name="OLE_LINK2" localSheetId="0">Лист2!#REF!</definedName>
    <definedName name="_xlnm.Print_Titles" localSheetId="0">Лист2!$6:$10</definedName>
  </definedNames>
  <calcPr calcId="152511"/>
</workbook>
</file>

<file path=xl/calcChain.xml><?xml version="1.0" encoding="utf-8"?>
<calcChain xmlns="http://schemas.openxmlformats.org/spreadsheetml/2006/main">
  <c r="D69" i="2" l="1"/>
  <c r="E69" i="2"/>
  <c r="C69" i="2"/>
  <c r="D26" i="2"/>
  <c r="E26" i="2"/>
  <c r="C26" i="2"/>
  <c r="E20" i="2" l="1"/>
  <c r="D20" i="2"/>
  <c r="C66" i="2" l="1"/>
  <c r="D66" i="2" s="1"/>
  <c r="E66" i="2" s="1"/>
  <c r="C65" i="2"/>
  <c r="D65" i="2" s="1"/>
  <c r="E65" i="2" s="1"/>
  <c r="E75" i="2" l="1"/>
  <c r="D75" i="2"/>
  <c r="C75" i="2"/>
  <c r="C48" i="2"/>
  <c r="F10" i="3" l="1"/>
  <c r="G10" i="3"/>
  <c r="E10" i="3"/>
  <c r="P5" i="3"/>
  <c r="F4" i="3" s="1"/>
  <c r="Q5" i="3"/>
  <c r="G4" i="3" s="1"/>
  <c r="O5" i="3"/>
  <c r="E4" i="3" s="1"/>
  <c r="K7" i="3"/>
  <c r="L7" i="3"/>
  <c r="J7" i="3"/>
  <c r="C16" i="3"/>
  <c r="B16" i="3"/>
  <c r="A16" i="3"/>
  <c r="D48" i="2" l="1"/>
  <c r="E48" i="2"/>
  <c r="C20" i="2" l="1"/>
  <c r="C19" i="2" l="1"/>
  <c r="E19" i="2" l="1"/>
  <c r="D19" i="2"/>
  <c r="C14" i="2"/>
  <c r="D14" i="2"/>
  <c r="E14" i="2"/>
  <c r="C12" i="2"/>
  <c r="D12" i="2"/>
  <c r="E12" i="2"/>
  <c r="D11" i="2" l="1"/>
  <c r="E11" i="2"/>
  <c r="C11" i="2"/>
</calcChain>
</file>

<file path=xl/sharedStrings.xml><?xml version="1.0" encoding="utf-8"?>
<sst xmlns="http://schemas.openxmlformats.org/spreadsheetml/2006/main" count="223" uniqueCount="223">
  <si>
    <t>N п/п</t>
  </si>
  <si>
    <t>Вид (группа, подгруппа) затрат</t>
  </si>
  <si>
    <t>Значение нормативных затрат,</t>
  </si>
  <si>
    <t>руб. в год</t>
  </si>
  <si>
    <t>Порядок расчета нормативных затрат</t>
  </si>
  <si>
    <t>Затраты на услуги связи</t>
  </si>
  <si>
    <t>Затраты на приобретение других запасных частей для вычислительной техники</t>
  </si>
  <si>
    <t>Затраты на содержание имущества</t>
  </si>
  <si>
    <t>Затраты на оплату труда независимых экспертов</t>
  </si>
  <si>
    <t>Затраты на приобретение основных средств</t>
  </si>
  <si>
    <t>Затраты на приобретение систем кондиционирования</t>
  </si>
  <si>
    <t>Затраты на приобретение канцелярских принадлежностей</t>
  </si>
  <si>
    <t>Затраты на приобретение бумаги для офисной техники</t>
  </si>
  <si>
    <t xml:space="preserve">НЗ зч = Нц зч × Свт,
где:
НЗ зч - нормативные затраты на приобретение других запасных частей для вычислительной техники;
Нц зч - норматив цены запасных частей для вычислительной техники;
С вт - первоначальная стоимость вычислительной техники, находящейся на балансе администрации
</t>
  </si>
  <si>
    <t>2022 год</t>
  </si>
  <si>
    <t>Затраты на коммунальные услуги</t>
  </si>
  <si>
    <t xml:space="preserve">Затраты на оплату услуг по охране  здания, подлежащего государственной охране
</t>
  </si>
  <si>
    <t xml:space="preserve">Затраты на приобретение офисной мебели </t>
  </si>
  <si>
    <t>Затраты на оплату услуг по техническому обслуживанию узлов учета тепловой энергии</t>
  </si>
  <si>
    <t xml:space="preserve">Затраты на оплату услуг по утилизации пришедшего  в непригодность имущества </t>
  </si>
  <si>
    <t>Нормативные затраты на оплату расходов, связанных с материально-техническим обеспечением деятельности народных дружин, определяются затратами на текущий финансовый год с учетом показателей  индекса роста потребительских цен</t>
  </si>
  <si>
    <t>Затраты на оплату услуг по изготовлению буклетов и плакатов к отчету Администрации перед общественностью</t>
  </si>
  <si>
    <t>2023 год</t>
  </si>
  <si>
    <t>Затраты на оплату услуг фельдъегерской связи</t>
  </si>
  <si>
    <t>Затраты на оплату услуг по проведению предрейсовых и послерейсовых медицинских осмотров водителей транспортных средств</t>
  </si>
  <si>
    <t>Затраты на оплату услуг по проведению медицинских осмотров водителей</t>
  </si>
  <si>
    <t>Затраты на оплату услуг по  проведение обязательного психиатрического освидетельствования водителей</t>
  </si>
  <si>
    <t>Затраты на оплату услуг по проведению мероприятий в сфере культуры</t>
  </si>
  <si>
    <t>2024 год</t>
  </si>
  <si>
    <t xml:space="preserve">Затраты на оплату услуг общедоступной почтовой связи </t>
  </si>
  <si>
    <t>Затраты на оплату услуг по обслуживаню камер видеонаблюдения</t>
  </si>
  <si>
    <t>Затраты на оплату услуг по вывозу ТБО</t>
  </si>
  <si>
    <t>Затраты на механизированную уборку</t>
  </si>
  <si>
    <t>Затраты на проведение капитального ремонта зданий Администрации</t>
  </si>
  <si>
    <t xml:space="preserve"> </t>
  </si>
  <si>
    <t>Затраты на оплату услуг по контролю технического состояния ТС при выпуске и возращении с линии</t>
  </si>
  <si>
    <t xml:space="preserve">Затраты на приобретение одноразовых масок </t>
  </si>
  <si>
    <r>
      <t xml:space="preserve">Затраты на оплату услуг телеграфной </t>
    </r>
    <r>
      <rPr>
        <sz val="12"/>
        <rFont val="Times New Roman"/>
        <family val="1"/>
        <charset val="204"/>
      </rPr>
      <t>связи</t>
    </r>
  </si>
  <si>
    <t>Нормативные затраты  на оплату услуг по контролю технического состояния ТС при выпуске и возращении с линии определяется затратами на очередной финансовый год и на плановый период исходя из потребности с применением метода сопоставимых рыночных цен (анализа рынка) с учетом показателей  индекса роста потребительских цен</t>
  </si>
  <si>
    <r>
      <t>Затраты на транспор</t>
    </r>
    <r>
      <rPr>
        <sz val="12"/>
        <rFont val="Times New Roman"/>
        <family val="1"/>
        <charset val="204"/>
      </rPr>
      <t>тные расходы</t>
    </r>
  </si>
  <si>
    <t>Расчет нормативных затрат на услуги связи осуществляется в порядке, определяемом Администрацией, исходя из следующих подгрупп затрат:
затраты на оплату услуг общедоступной почтовой связи;
затраты на оплату услуг телеграфной связи;
затраты на оплату услуг фельдъегерской связи</t>
  </si>
  <si>
    <t xml:space="preserve">Затраты на поставку питьевой воды </t>
  </si>
  <si>
    <t>Нормативные затраты на оплату услуг по обучению по охране труда определяются с учетом требований Постановления Минтруда России, Минобразования России от 13.01.2003 г. № 1/29, внутренних рапоряжений Администрации и мониторинга рыночных цен</t>
  </si>
  <si>
    <t>Затраты на оплату услуг по производству 
и трансляции информационных сюжетов, фильмов для нужд Администрации</t>
  </si>
  <si>
    <t>Затраты на оплату расходов, связанных 
с материально-техническим обеспечением деятельности народных дружин</t>
  </si>
  <si>
    <t>Затраты на проектирование капитального ремонта зданий Администрации</t>
  </si>
  <si>
    <t>Нормативные затраты на проведение капитального ремонта зданий Администрации определяются на основании сметного расчета стоимости капитального ремонта, разработанного в текущем уровне цен в соответствии со статьей 22 Закона 44-ФЗ</t>
  </si>
  <si>
    <t>Нормативные затраты на оплату услуг по проведению предрейсовых и послерейсовых медицинских осмотров водителей транспортных средств определяются затратами на текущий финансовый год с учетом показателей  индекса роста потребительских цен</t>
  </si>
  <si>
    <t>Затраты на оснащение оборудованием 
конференц-зала Администрации</t>
  </si>
  <si>
    <t xml:space="preserve">Нормативные затраты на приобретение офисной мебели определяются по формуле:
НЗ ом = ∑Нк ом i × Нц ом i
где:
Нк ом i - планируемое к приобретению количество i-х комплектов офисной мебели;
Нц ом i – норматив цены i-ого комплекта офисногй мебели
</t>
  </si>
  <si>
    <t>Затраты на приобретение дезинфицирующих средств</t>
  </si>
  <si>
    <t xml:space="preserve">Затраты на приобретение сувенирной, поздравительной и типографской продукции
</t>
  </si>
  <si>
    <t xml:space="preserve">Принятые сокращения: 
Закон 44-ФЗ – Федеральный закон «О контрактной системе в сфере закупок товаров, работ, услуг для обеспечения государственных и муниципальных нужд»;
Общие правила –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от 13.10.2014 № 1047;
Правила определения нормативных затрат – Правила определения нормативных затрат на обеспечение функций государственных органов Санкт-Петербурга, органа управления территориальным государственным внебюджетным фондом 
и подведомственных им государственных казенных учреждений, утвержденные постановлением Правительства Санкт-Петербурга от 28.04.2016 № 327;
Администрация - администрация Центрального района Санкт-Петербурга;
ТС - транспортные средства;
ТБО - твердые бытовые отходы;
МКД - многоквартирный дом;
ГО - гражданская оборона
  </t>
  </si>
  <si>
    <t>Затраты на оплату услуг по изготовлению цветочных композиций</t>
  </si>
  <si>
    <t>Затраты на оплату комплексных услуг 
по содержанию и техническому обслуживанию общественных приемных депутатов Законодательного Собрания Санкт-Петербурга</t>
  </si>
  <si>
    <t>2.1.1</t>
  </si>
  <si>
    <t>2.1.2</t>
  </si>
  <si>
    <t>2.1.3</t>
  </si>
  <si>
    <t>2.2</t>
  </si>
  <si>
    <t>2.3</t>
  </si>
  <si>
    <t>2.4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</si>
  <si>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</si>
  <si>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</si>
  <si>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</si>
  <si>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</si>
  <si>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</si>
  <si>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</si>
  <si>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</si>
  <si>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</si>
  <si>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</si>
  <si>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2.4.10</t>
  </si>
  <si>
    <t>2.4.11</t>
  </si>
  <si>
    <t>2.4.12</t>
  </si>
  <si>
    <t>2.4.13</t>
  </si>
  <si>
    <t>2.4.14</t>
  </si>
  <si>
    <t>2.4.15</t>
  </si>
  <si>
    <t>2.4.16</t>
  </si>
  <si>
    <t>2.4.17</t>
  </si>
  <si>
    <t>2.5</t>
  </si>
  <si>
    <t>2.5.1</t>
  </si>
  <si>
    <t>2.5.2</t>
  </si>
  <si>
    <t>2.5.3</t>
  </si>
  <si>
    <t>2.5.4</t>
  </si>
  <si>
    <t>2.5.5</t>
  </si>
  <si>
    <t>2.5.6</t>
  </si>
  <si>
    <t>2.5.7</t>
  </si>
  <si>
    <t>2.5.8</t>
  </si>
  <si>
    <t>2.5.9</t>
  </si>
  <si>
    <t>2.5.10</t>
  </si>
  <si>
    <t>2.5.11</t>
  </si>
  <si>
    <t>2.5.12</t>
  </si>
  <si>
    <t>2.5.13</t>
  </si>
  <si>
    <t>2.5.14</t>
  </si>
  <si>
    <t>2.6</t>
  </si>
  <si>
    <t>2.6.1</t>
  </si>
  <si>
    <t>2.6.2</t>
  </si>
  <si>
    <t>2.6.3</t>
  </si>
  <si>
    <t>2.6.4</t>
  </si>
  <si>
    <t>Нормативные затраты на оплату услуг по санитарному содержанию территорий Центрального района, не имеющих ведомственной принадлежности, определяются затратами на текущий финансовый год с учетом показателей  индекса роста потребительских цен</t>
  </si>
  <si>
    <t>2.5.15</t>
  </si>
  <si>
    <t>2.5.16</t>
  </si>
  <si>
    <t>2.5.17</t>
  </si>
  <si>
    <t>2.5.18</t>
  </si>
  <si>
    <t>2.5.19</t>
  </si>
  <si>
    <t>2.7</t>
  </si>
  <si>
    <t>2.7.1</t>
  </si>
  <si>
    <t>2.7.2</t>
  </si>
  <si>
    <t>2.7.3</t>
  </si>
  <si>
    <t>2.7.4</t>
  </si>
  <si>
    <t>2.7.5</t>
  </si>
  <si>
    <t>2.7.6</t>
  </si>
  <si>
    <t>2.7.7</t>
  </si>
  <si>
    <t>2.7.8</t>
  </si>
  <si>
    <t>1.1</t>
  </si>
  <si>
    <t>1.1.1</t>
  </si>
  <si>
    <t>1.2</t>
  </si>
  <si>
    <t>1.2.1</t>
  </si>
  <si>
    <t>1.2.2</t>
  </si>
  <si>
    <t>1.2.3</t>
  </si>
  <si>
    <t>1.2.4</t>
  </si>
  <si>
    <t xml:space="preserve">НЗ канц = Чр × Нц канц,
где: НЗ канц – нормативные затраты на приобретение канцелярских принадлежностей;
Чр – расчетная численность работников Администрации;
Нц канц – норматив цены набора канцелярских принадлежностей для одного работника Администрации
</t>
  </si>
  <si>
    <t xml:space="preserve">НЗ пи = Чр × Нц пи × М пи,
где: 
НЗ пи – нормативные затраты на приобретение периодических печатных изданий;
Чр – расчетная численность работников Администрации;
Нц пи – норматив цены приобретения периодических печатных изданий;
М пи – количество месяцев приобретения периодических печатных изданий
</t>
  </si>
  <si>
    <t>Нормативные затраты на передачу данных с использованием информационно-телекоммуникационной сети «Интернет» и услуг 
интернет-провайдеров определяются затратами на текущий финансовый год с учетом показателей индекса роста потребительских цен</t>
  </si>
  <si>
    <t>2.4.18</t>
  </si>
  <si>
    <t>2.4.19</t>
  </si>
  <si>
    <t xml:space="preserve">Расчет нормативных затрат на приобретение прочих работ и услуг, не относящихся к затратам 
на услуги связи, аренду и содержание имущества, осуществляется исходя из следующих подгрупп затрат: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
</t>
  </si>
  <si>
    <t xml:space="preserve">Расчет затрат на информационно-коммуникационные технологии осуществляется исходя 
из следующих групп затрат:
затраты на приобретение прочих работ и услуг, не относящихся к затратам на услуги связи, аренду и содержание имущества;
затраты на приобретение материальных запасов в сфере информационно-коммуникационных технологий
</t>
  </si>
  <si>
    <t>Нормативные затраты на оплату услуг по сопровождению программного обеспечения 
и приобретению простых (неисключительных) лицензий на использование программного обеспечения определяются затратами на текущий финансовый год с учетом показателей индекса роста потребительских цен</t>
  </si>
  <si>
    <t>Затраты на приобретение прочих работ 
и услуг, не относящихся к затратам 
на услуги связи, аренду и содержание имущества</t>
  </si>
  <si>
    <t>Затраты на приобретение материальных запасов в сфере 
информационно-коммуникационных технологий</t>
  </si>
  <si>
    <t>Затраты на 
информационно-коммуникационные технологии</t>
  </si>
  <si>
    <t>Затраты на приобретение деталей 
для содержания принтеров, многофункциональных устройств 
и копировальных аппаратов (оргтехники)</t>
  </si>
  <si>
    <t>Затраты на приобретение магнитных 
и оптических носителей информации</t>
  </si>
  <si>
    <t>Иные затраты, относящиеся к затратам 
на приобретение материальных запасов 
в сфере информационно-коммуникационных технологий (закупка картриджей)</t>
  </si>
  <si>
    <t xml:space="preserve">Расчет прочих нормативных затрат (в том числе нормативных затрат на закупку товаров, работ 
и услуг в целях оказания государственных услуг (выполнения работ) и реализации государственных функций), не указанных в подпунктах  «а» - «ж» пункта 6 Общих правил, осуществляется исходя из следующих групп затрат:
затраты на услуги связи;
затраты на транспортные расходы
затраты на коммунальные услуги;
затраты на содержание имущества;
затраты на приобретение прочих работ и услуг, не относящихся к затратам на услуги связи, транспортные услуги, оплату расходов 
по договорам об оказании услуг, связанных с проездом и наймом жилого помещения 
в связи с командированием работников, заключаемым со сторонними организациями, 
а также к затратам на коммунальные услуги, аренду помещений и оборудования, содержание имущества; 
затраты на приобретение основных средств; 
затраты на приобретение материальных запасов, не отнесенные к затратам, указанным 
в подпунктах«а» - «ж» пункта 6 Общих правил; иные прочие затраты, не отнесенные к иным затратам, указанным в подпунктах «а» - «ж» пункта 6 Общих правил
</t>
  </si>
  <si>
    <t>Нормативные затраты на оплату услуг телеграфной связи определяются в соответствии 
с положениями статьи 22 Закона 44-ФЗ и рассчитываются в ценах на очередной финансовый год и на плановый период с учетом показателей индекса роста потребительских цен</t>
  </si>
  <si>
    <t>Нормативные затраты на оплату услуг фельдъегерской связи определяются в соответствии 
с положениями статьи 22 Закона 44-ФЗ и рассчитываются в ценах на очередной финансовый год и на плановый период с учетом показателей индекса роста потребительских цен</t>
  </si>
  <si>
    <t xml:space="preserve">НЗ стодп = Нц стодп i × Нк стодп i,
где:
НЗ стодп- нормативные затраты на оплату комплексных услуг по содержанию 
и техническому обслуживанию общественных приемных депутатов Законодательного Собрания Санкт-Петербурга;
Нц стодп i - норматив цены услуги в месяц на оплату комплексных услуг по содержанию 
и техническому обслуживанию общественных приемных депутатов Законодательного Собрания Санкт-Петербурга, определяемый в соответствии с положениями статьи 22 
Закона 44-ФЗ и рассчитываемый  в ценах на очередной финансовый год и на плановый период;
Нк стодп i - норматив количества месяцев, определяется с учетом планируемого количества месяцев пользования услугами по содержанию и техническому обслуживанию общественных приемных депутатов Законодательного Собрания Санкт-Петербурга
</t>
  </si>
  <si>
    <t xml:space="preserve">Затраты на оплату услуг по охране общественных приемных депутатов Законодательного Собрания 
Санкт-Петербурга с помощью пультовой охранной сигнализации и кнопки экстренного вызова группы быстрого реагирования </t>
  </si>
  <si>
    <t>Нормативные затраты на оплату услуг по охране общественных приемных депутатов Законодательного Собрания Санкт-Петербурга с помощью пультовой охранной сигнализации 
и кнопки экстренного вызова группы быстрого реагирования на очередной финансовый год 
и на плановый период определяются исходя из потребности с применением метода сопоставимых рыночных цен (анализа рынка) с учетом показателей  индекса роста потребительских цен</t>
  </si>
  <si>
    <t>Затраты на оплату услуг по монтажу 
и закупке необходимого оборудования для установки автоматической пожарной сигнализации в помещениях общественных приемных депутатов Законодательного Собрания 
Санкт-Петербурга</t>
  </si>
  <si>
    <t>Нормативные затраты на оказание услуг по обеспечению локализации аварийных ситуаций 
на инженерных сетях определяются в соответствии с положениями статьи 22 Закона 44-ФЗ 
и рассчитываются в ценах на очередной финансовый год и на плановый период с учетом показателей индекса роста потребительских цен</t>
  </si>
  <si>
    <t>Затраты на оплату услуг по обеспечению локализации аварийных ситуаций 
на инженерных сетях</t>
  </si>
  <si>
    <t>Затраты на оплату услуг по техническому обслуживанию системы автоматической пожарной сигнализации 
и противопожарного водопровода</t>
  </si>
  <si>
    <t>НЗ то уутэ = М то уутэ × Нц то уутэ х Нк то уутэ,
где:
НЗ то уутэ – нормативные затраты на техническое обслуживание узлов учета тепловой энергии; 
М то уутэ – количество месяцев технического обслуживания узлов учета тепловой энергии;
Нц то уутэ - норматив цены технического обслуживания, определяемый в соответствии 
с положениями статьи 22 Закона 44-ФЗ и рассчитываемый  в ценах на очередной финансовый год и на плановый период; 
Нк то уутэ - норматив количества узлов учета тепловой энергии</t>
  </si>
  <si>
    <t xml:space="preserve">НЗстр мкд = Н п/1мес × S пом х Н км,
где: 
НЗстр мкд – нормативные затраты на содержание и текущий ремонт общего имущества МКД 
по адресу: ул. Тверская, д. 15, лит. А,пом. 19-Н;
Н п/1 мес – норматив платы за 1 месяц в ценах на текущий финансовый год с учетом применения индекса потребительских цен;
Н км – норматив количества планируемых месяцев </t>
  </si>
  <si>
    <t>Затраты на оплату услуг по охране объектов с помощью пультовой охранной сигнализации и кнопки экстренного вызова группы быстрого реагирования</t>
  </si>
  <si>
    <t>Нормативные затраты на оплату услуг по охране объектов с помощью пультовой охранной сигнализации и кнопки экстренного вызова группы быстрого реагирования определяются 
в соответствии с положениями статьи 22 Закона 44-ФЗ и рассчитываются в ценах 
на очередной финансовый год и на плановый период с учетом показателей индекса роста потребительских цен</t>
  </si>
  <si>
    <t xml:space="preserve">НЗ стр мкд = Н п/1мес × S пом х Н км 
где:
НЗ стр мкд – нормативные затраты на содержание и текущий ремонт общего имущества МКД 
по адресу: ул. Конная, д. 26, литера А, пом. 1-Н;
Н п/1 мес – норматив платы за 1 месяц в ценах на текущий финансовый год с учетом применения индекса потребительских цен;
Н км – норматив количества планируемых месяцев </t>
  </si>
  <si>
    <t>Затраты на приобретение прочих работ 
и услуг, не относящихся к затратам 
на услуги связи, транспортные услуги, оплату расходов по договорам 
об оказании услуг, связанных 
с проездом и наймом жилого помещения в связи с командированием работников, заключаемым со сторонними организациями, а также к затратам 
на коммунальные услуги, аренду помещений и оборудования, содержание имущества</t>
  </si>
  <si>
    <t>Расчет нормативных затрат на приобретение прочих работ и услуг осуществляется исходя 
из следующих подгрупп затрат:
затраты на оплату услуг по производственному контролю посредством лабораторных исследований в рабочих помещениях сотрудников;
затраты на оплату услуг по проведению специальной оценки условий труда на рабочих местах сотрудников;
затраты на оплату услуг по проведению предрейсовых и послерейсовых медицинских осмотров водителей транспортных средств;
затраты на оплату услуг по проведению медицинских осмотров водителей;
затраты на оплату услуг по обязательному страхованию гражданской ответственности владельцев транспортных средств;
затраты на оплату услуг по проведению обязательного психиатрического освидетельствования водителей;
затраты на оплату услуг по обучению охране труда; 
затраты на оплату труда независимых экспертов;
затраты на оплату услуг по утилизации пришедшего  в непригодность имущества;
затраты на оплату услуг по оформлению и доставке периодических печатных изданий;
затраты на оплату переплетных услуг для архива Администрации;
затраты на изготовление цветочный композиций; 
затраты на оплату услуг по производству и трансляции информационных сюжетов, фильмов 
для нужд Администрации;
затраты на оплату услуг по проведению мероприятий в сфере культуры;
затраты на оплату услуг по формированию Реестра собственности Санкт-Петербурга 
и на подготовку документов, идентифицирующих бесхозяйное имущество;
затраты на оплату услуг по санитарному содержанию территорий Центрального района 
Санкт-Петербурга, не имеющих ведомственной принадлежности;
затраты на оплату услуг по украшению Центрального района Санкт-Петербурга к Новому году и Рождеству;
затраты на оплату расходов, связанных с материально-техническим обеспечением деятельности народных дружин;
затраты на оплату расходов на организацию отдыха и оздоровления детей и молодежи Центрального района Санкт-Петербурга</t>
  </si>
  <si>
    <t>Нормативные затраты на оплату услуг по проведению специальной оценки условий труда 
на рабочих местах сотрудников определяются с учетом требований Федерального Закона РФ 
№ 426-ФЗ от 28.12.2013 «О специальной оценке условий труда»</t>
  </si>
  <si>
    <t>Затраты на оплату услуг по проведению специальной оценки условий труда 
на рабочих местах сотрудников</t>
  </si>
  <si>
    <t>Затраты на оплату услуг 
по производственному контролю посредством лабораторных исследований в рабочих помещениях сотрудников</t>
  </si>
  <si>
    <t xml:space="preserve">Затраты на оплату услуг 
по обучению по охране труда </t>
  </si>
  <si>
    <t>Нормативные затраты на оплату труда независимых экспертов определяются в соответствии 
с положениями статьи 22 Закона 44-ФЗ и рассчитываются в ценах на очередной финансовый год и на плановый период с учетом показателей индекса роста потребительских цен</t>
  </si>
  <si>
    <t xml:space="preserve">Затраты на оплату услуг по оформлению 
и доставке периодических печатных изданий 
</t>
  </si>
  <si>
    <t>НЗ = ∑Нк ×  ∑Нц, где:
НЗ - нормативные затраты на оплату переплетных услуг для архива администрации Центрального района Санкт-Петербурга 
Нк - планируемое к переплету количество дел
Нц - норматив цены одного дела, определяемый в соответствии с положениями статьи 22 Закона 44-ФЗ и рассчитываемый  в ценах на очередной финансовый год и на плановый период</t>
  </si>
  <si>
    <t xml:space="preserve">Затраты на оплату переплетных услуг 
для архива Администрации </t>
  </si>
  <si>
    <t>Затраты на оплату услуг по санитарному содержанию территорий Центрального района, не имеющих ведомственной принадлежности</t>
  </si>
  <si>
    <t>Нормативные затраты на оплату услуг по украшению Центрального района к Новому году 
и Рождеству определяются затратами на текущий финансовый год с учетом показателей  индекса роста потребительских цен</t>
  </si>
  <si>
    <t>Затраты на оплату услуг по украшению Центрального района к Новому году 
и Рождеству</t>
  </si>
  <si>
    <t>Нормативные затраты на оплату расходов на организацию отдыха и оздоровления детей 
и молодежи Санкт-Петербурга определяются исходя из потребности с применением метода сопоставимых рыночных цен (анализа рынка) с учетом показателей  индекса роста потребительских цен</t>
  </si>
  <si>
    <r>
      <t xml:space="preserve">Затраты на приобретение материальных запасов, не отнесенные к затратам, указанным в </t>
    </r>
    <r>
      <rPr>
        <sz val="12"/>
        <rFont val="Times New Roman"/>
        <family val="1"/>
        <charset val="204"/>
      </rPr>
      <t>подпунктах  «а» - «ж» пункта 6</t>
    </r>
    <r>
      <rPr>
        <sz val="12"/>
        <color theme="1"/>
        <rFont val="Times New Roman"/>
        <family val="1"/>
        <charset val="204"/>
      </rPr>
      <t xml:space="preserve"> Общих правил</t>
    </r>
  </si>
  <si>
    <t>Затраты на приобретение хозяйственных товаров и принадлежностей</t>
  </si>
  <si>
    <t>Нормативные затраты на приобретение одноразовых масок определяются в соответствии 
с положениями статьи 22 Закона 44-ФЗ и рассчитываются в ценах на очередной финансовый год и на плановый период с учетом потребности</t>
  </si>
  <si>
    <t>Затраты на оплату услуг 
по сопровождению программного обеспечения и приобретению простых (неисключительных) лицензий 
на использование программного обеспечения</t>
  </si>
  <si>
    <t xml:space="preserve">Расчет нормативных затрат на приобретение материальных запасов в сфере 
информационно-коммуникационных технологий осуществляется исходя из следующих подгрупп затрат:
затраты на приобретение деталей для содержания принтеров, многофункциональных устройств и копировальных аппаратов (оргтехники);
затраты на приобретение других запасных частей для вычислительной техники;
затраты на приобретение магнитных и оптических носителей информации;
иные затраты, относящиеся к затратам на приобретение материальных запасов в сфере информационно-коммуникационных технологий
</t>
  </si>
  <si>
    <t xml:space="preserve">НЗ дет орг = Нц дет орг × НЗ орг,
где:
НЗ дет орг - нормативные затраты на приобретение деталей для содержания принтеров, многофункциональных устройств и копировальных аппаратов (оргтехники);
Нц дет орг - норматив цены приобретения деталей для содержания принтеров, многофункциональных устройств и копировальных аппаратов (оргтехники);
Нз орг - норматив затрат на приобретение оргтехники (приобретение принтеров, многофункциональных устройств, копировальных аппаратов), определяемые в соответствии 
с пунктом 1.5.2 Порядка расчета нормативных затрат на обеспечение функций исполнительных органов государственной власти Санкт-Петербурга, органа управления территориальным государственным внебюджетным фондом и подведомственных 
им государственных казенных учреждений Санкт-Петербурга (Приложение к Правилам определения нормативных затрат)
</t>
  </si>
  <si>
    <t>Прочие затраты (в том числе затраты 
на закупку товаров, работ и услуг в целях оказания государственных услуг (выполнения работ) и реализации государственных функций), не указанные в подпунктах «а» - «ж» пункта 6 Общих правил</t>
  </si>
  <si>
    <t>Нормативные затраты на оплату услуг общедоступной почтовой связи определяются 
в соответствии с положениями статьи 22 Закона 44-ФЗ и рассчитываются в ценах 
на очередной финансовый год и на плановый период с учетом показателей индекса роста потребительских цен</t>
  </si>
  <si>
    <t>Нормативные затраты на транспортные расходы включают в себя затраты на проездные билеты на общественном транспорте (метро, трамваи, автобусы). Определяются исходя 
из стоимости проездных билетов и количества сотрудников, которым компенсируются затраты, с учетом показателей индекса роста потребительских цен</t>
  </si>
  <si>
    <t xml:space="preserve">Нормативные затраты на коммунальные услуги включают в себя затраты 
на электроснабжение, теплоснабжение, холодное водоснабжение и водоотведение. Определяются исходя из  лимитов потребления энергоресурсов в год и тарифов, утверждаемых Комитетом по тарифам Санкт-Петербурга, с учетом показателей индекса роста цен, предоставляемых Комитетом по энергетике и инженерному обеспечению
</t>
  </si>
  <si>
    <t xml:space="preserve">НЗ стоз = Нц стоз i × Нк стоз i,
где:
НЗ стоз - нормативные затраты на комплексные услуги по содержанию и техническому обслуживанию зданий администрации 
и прилегающих к ним территорий;
Нц стоз i - норматив цены услуги в месяц на содержание и техническое обслуживание зданий администрации и прилегающих к нему территорий, определяемый в соответствии
 с положениями статьи 22 Закона 44-ФЗ и рассчитываемый в ценах на очередной финансовый год и на плановый период;
Нк стоз i - норматив количества месяцев, определяется с учетом планируемого количества месяцев использования услуг на содержание и техническое обслуживание зданий администрации
</t>
  </si>
  <si>
    <t xml:space="preserve">Затраты на комплексные услуги по содержанию и техническому обслуживанию зданий Администрации 
и прилегающих к ним территорий </t>
  </si>
  <si>
    <t xml:space="preserve">Затраты на оплату услуг 
по проектированию автоматической пожарной сигнализации в помещениях общественных приемных депутатов Законодательного Собрания 
Санкт-Петербурга </t>
  </si>
  <si>
    <t xml:space="preserve">Нормативные затраты на оплату расходов по проектированию автоматической пожарной сигнализации в помещениях общественных приемных депутатов Законодательного Собрания Санкт-Петербурга определяются исходя из потребности с применением метода сопоставимых рыночных цен (анализа рынка) </t>
  </si>
  <si>
    <t xml:space="preserve">Нормативные затраты на оплату расходов по монтажу и закупке необходимого оборудования 
для установки автоматической пожарной сигнализации в помещениях общественных приемных депутатов Законодательного Собрания  определяются исходя из потребности 
с применением метода сопоставимых рыночных цен (анализа рынка) </t>
  </si>
  <si>
    <t>НЗ окв = Нм  окв ×   Нц окв х Нк окв,
где:
НЗ окв – нормативные затраты на оказание услуг по обслуживанию камер видеонаблюдения;
Нм окв -  норматив количества месяцев по обслуживанию камер видеонаблюдения;
Нц окв - норматив цены услуг, определяемый в соответствии с положениями статьи 22 
Закона 44-ФЗ и рассчитываемый в ценах на очередной финансовый год и на плановый период;
Нк окв - количество камер видеонаблюдения</t>
  </si>
  <si>
    <r>
      <t>НЗ тбо = М тбо × Нц тбо х Нм3 тбо,
где:
НЗ тбо – нормативные затраты на оплату услуг по вывозу ТБО;
М тбо – количество месяцев на оказание услуг по вывозу ТБО;
Нц тбо - норматив цены услуг, определяемый в соответствии с положениями статьи 22 
Закона 44-ФЗ и рассчитываемый  в ценах на очередной финансовый год и на плановый период; 
Нм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тбо - количество метров куб. для вывоза ТБО</t>
    </r>
  </si>
  <si>
    <t>Затраты на содержание и текущий ремонт общего имущества МКД 
по адресу: ул. Тверская, д. 15, лит. А., пом. 19-Н</t>
  </si>
  <si>
    <t>НЗ охр = Нц охрi × Нк охрi
где:
НЗ охр – нормативные затраты на оплату услуг охраны;
Нц охрi – норматив цены на услуги охраны в месяц, определяемый c  учетом тарифов 
на услуги охраны, утвержденных филиалом Федерального государственного унитарного предприятия «Охрана  Росгвардии по г. Санкт-Петербургу и Ленинградской области» Министерства внутренних дел Российской Федерации и рассчитываемый  в ценах 
на очередной финансовый год и на плановый период;
Нк охрi – норматив количества планируемых месяцев, в течение которых планируются предоставляться услуги охраны</t>
  </si>
  <si>
    <t>Нормативные затраты на механизированную уборку определяются на основании сметного расчета стоимости механизированной уборки, разработанного в текущем уровне цен 
в соответствии со статьей 22 Закона 44-ФЗ</t>
  </si>
  <si>
    <t>Нормативные затраты на проектирование капитального ремонта зданий Администрации определяются на основании сметного расчета стоимости капитального ремонта, разработанного в текущем уровне цен в соответствии со статьей 22 Закона 44-ФЗ</t>
  </si>
  <si>
    <t>Затраты на содержание и текущий ремонт общего имущества МКД по адресу: ул. Конная 26, литера А, пом. 1-Н</t>
  </si>
  <si>
    <r>
      <t>Нормативные затраты на оплату услуг по производственному контролю посредством лабораторных исследований в рабочих помещениях сотрудников определяются с учетом требований Федерального Закона РФ № 52-ФЗ</t>
    </r>
    <r>
      <rPr>
        <sz val="12"/>
        <rFont val="Times New Roman"/>
        <family val="1"/>
        <charset val="204"/>
      </rPr>
      <t xml:space="preserve"> от 30.03.1998 
</t>
    </r>
    <r>
      <rPr>
        <sz val="12"/>
        <color theme="1"/>
        <rFont val="Times New Roman"/>
        <family val="1"/>
        <charset val="204"/>
      </rPr>
      <t>«О санитарно-эпидемиологическом благополучии населения»</t>
    </r>
  </si>
  <si>
    <t>Нормативные затраты на оплату услуг по проведению медицинских осмотров водителей определяются в соответствии с положениями статьи 22 Закона 44-ФЗ и рассчитываются 
в ценах на очередной финансовый год и на плановый период с учетом показателей индекса роста потребительских цен</t>
  </si>
  <si>
    <t>Нормативные затраты на оплату услуг по обязательному страхованию гражданской ответственности владельцев транспортных средств определяются в соответствии 
с положениями статьи 22 Закона 44-ФЗ и рассчитываются в ценах на очередной финансовый год и на плановый период с учетом показателей индекса роста потребительских цен</t>
  </si>
  <si>
    <t>Нормативные затраты на оплату услуг по проведению обязательного психиатрического освидетельствования водителей определяются затратами на текущий финансовый год 
с учетом показателей  индекса роста потребительских цен</t>
  </si>
  <si>
    <t>Нормативные затраты на оплату услуг по утилизации пришедшего  в непригодность имущества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</t>
  </si>
  <si>
    <t xml:space="preserve">Нормативные затраты на оплату услуг по изготовлению цветочных композиций определяются 
в соответствии с положениями статьи 22 Закона 44-ФЗ и рассчитываются в ценах 
на очередной финансовый год и на плановый период с учетом потребности и показателей  индекса роста потребительских цен
</t>
  </si>
  <si>
    <t xml:space="preserve">НЗ птис =  ∑Нк птис i  ×  ∑Нц птис i ,
где:
НЗ птис - нормативные затраты на на оплату услуг по производству и трансляции информационных сюжетов, фильмов для нужд Администрации;
Нк птис i - планируемое к производству и трансляции количество i-го вида информационных сюжетов, фильмов;
Нц птис i - норматив цены i-ого вида информационных сюжетов, фильмов, определяемый 
в соответствии с положениями статьи 22 Закона 44-ФЗ и рассчитываемый  в ценах 
на очередной финансовый год и на плановый период
</t>
  </si>
  <si>
    <t xml:space="preserve">НЗ мк =  ∑Нк мк i  ×  ∑Нц мк i ,
где:
НЗ мк - нормативные затраты на на оплату услуг на проведение мероприятий в сфере культуры;
Нк мк i - планируемое к проведению количество i-го вида мероприятий в сфере культуры;
Нц мк i - норматив цены i-ого вида мероприятий в сфере культуры, определяемый 
в соответствии с положениями статьи 22 Закона 44-ФЗ и рассчитываемый  в ценах 
на очередной финансовый год и на плановый период
</t>
  </si>
  <si>
    <t>Затраты на оплату услуг 
по формированию Реестра собственности Санкт-Петербурга 
и на подготовку документов, идентифицирующих бесхозяйное имущество</t>
  </si>
  <si>
    <t xml:space="preserve">Нормативные затраты на оплату услуг по формированию Реестра собственности 
Санкт-Петербурга и на подготовку документов, идентифицирующих бесхозяйное имущество определяются в соответствии с положениями статьи 22 Закона 44-ФЗ и рассчитываются 
в ценах на очередной финансовый год и на плановый период с учетом потребности
</t>
  </si>
  <si>
    <t>Затраты на оплату расходов 
на организацию отдыха и оздоровления детей и молодежи Центрального района 
Санкт-Петербурга</t>
  </si>
  <si>
    <t xml:space="preserve">Нормативные затраты на приобретение систем кондиционирования определяются 
по формуле:
НЗ ск = ∑Нк ск i × Нц ск i
где:
Нк ск i - планируемое к приобретению количество i-х систем кондиционирования;
Нц ск i – норматив цены i-ой системы кондиционирования, определяемый в соответствии 
с положениями статьи 22 Закона 44-ФЗ и рассчитываемый  в ценах на очередной финансовый год и на плановый период
</t>
  </si>
  <si>
    <t>Нормативные затратына оснащение оборудованием конференц-зала Администрации определяются в соответствии с положениями статьи 22 Закона 44-ФЗ и рассчитываются 
в ценах на очередной финансовый год и на плановый период с учетом потребности</t>
  </si>
  <si>
    <t>Расчет нормативных затрат на приобретение материальных запасов, не отнесенных 
к затратам, указанным в подпунктах  «а» - «ж» 
пункта 6 Общих правил, осуществляется исходя из следующих подгрупп затрат:
затраты на приобретение канцелярских принадлежностей;
затраты на приобретение бумаги для офисной техники; 
затраты на приобретение хозяйственных товаров и принадлежностей;
затраты на поставку питьевой воды;                                                                                                                                 
затраты на приобретение комплектов бланков с папками благодарностей, почетных грамот, благодарственных и поздравительных писем, тематических поздравительных открыток, поздравительных пакетов, ручек, блокнотов и календарей;
затраты на оплату услуг по изготовлению буклетов и плакатов к отчету Администрации перед общественностью;                
затраты на приобретение одноразовых масок для нужд Администрации;                                                                           
затраты на приобретение дезинфицирующих средств</t>
  </si>
  <si>
    <t xml:space="preserve">НЗ бум = Чр  × ∑Нк бум i  ×  ∑Нц бум i, 
где:
НЗ бум – нормативные затраты на приобретение бумаги;
Чр – расчетная численность работников;
Нк бум i – планируемое к приобретению количество i-ого вида бумаги на  одного работника;
Нц бум i – норматив цены i-ого вида бумаги, определяемый в соответствии с положениями статьи 22 Закона 44-ФЗ и рассчитываемый  в ценах на очередной финансовый год 
и на плановый период
</t>
  </si>
  <si>
    <t>НЗ хоз = Ппом × Нц хоз × М хоз,
где: НЗ хоз – нормативные затраты на приобретение хозяйственных товаров 
и принадлежностей;
Ппом – площадь обслуживаемых помещений;
Нц хоз – норматив цены набора хозяйственных товаров и принадлежностей в расчете на один 
кв. м обслуживаемых помещений за один месяц обслуживания;
М хоз – количество месяцев обслуживания помещений</t>
  </si>
  <si>
    <r>
      <t>Норма</t>
    </r>
    <r>
      <rPr>
        <sz val="12"/>
        <rFont val="Times New Roman"/>
        <family val="1"/>
        <charset val="204"/>
      </rPr>
      <t>тивные затраты на поставку</t>
    </r>
    <r>
      <rPr>
        <sz val="12"/>
        <color theme="1"/>
        <rFont val="Times New Roman"/>
        <family val="1"/>
        <charset val="204"/>
      </rPr>
      <t xml:space="preserve"> питьевой воды определяются в соответствии 
с положениями статьи 22 Закона 44-ФЗ и рассчитываются в ценах на очередной финансовый год и на плановый период с учетом потребности</t>
    </r>
  </si>
  <si>
    <t>Нормативные затраты на приобретение сувенирной, поздравительной и типографской продукции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</t>
  </si>
  <si>
    <t>Нормативные затраты на приобретение дезинфицирующих средств определяются 
в соответствии с положениями статьи 22 Закона 44-ФЗ и рассчитываются в ценах 
на очередной финансовый год и на плановый период с учетом потребности</t>
  </si>
  <si>
    <t xml:space="preserve">НЗ кар = Чр  × ∑Нк кар i  ×  ∑Нц кар i, 
где:
НЗ кар. – нормативные затраты на приобретение картриджей
Чр – расчетная численность работников
Нк кар i – планируемое к приобретению количество i-ого вида картриджей на  одного работника
Нц кар i – норматив цены i-ого вида картриджей, определяемый в соответствии
 с положениями статьи 22 Закона  44-ФЗ и рассчитываемый  в ценах на очередной финансовый год и на плановый период
</t>
  </si>
  <si>
    <t xml:space="preserve">                                                                                       Приложение № 1
                                                                                       к распоряжению администрации
                                                                                       Центрального района Санкт-Петербурга 
                                                                                       от   __________ № __________</t>
  </si>
  <si>
    <t xml:space="preserve">НОРМАТИВНЫЕ ЗАТРАТЫ </t>
  </si>
  <si>
    <t>на обеспечение функций администрации Центрального района Санкт-Петербурга на 2022 год и на плановый период 2023 и 2024 годов</t>
  </si>
  <si>
    <t>2.4.20</t>
  </si>
  <si>
    <t>Затраты на техническое обслуживание 
и ремонт автомобилей</t>
  </si>
  <si>
    <t xml:space="preserve">Нормативные затраты на техническое обслуживание и ремонт автомобилей определяются 
в соответствии с положениями статьи 22 Закона 44-ФЗ и рассчитываются в ценах на очередной финансовый год и на плановый период с учетом индекса потребительских цен </t>
  </si>
  <si>
    <t>Затраты на приобретение бытовой 
и  оргтехники</t>
  </si>
  <si>
    <t>Нормативные затраты на приобретение бытовой и оргтехники определяются в соответствии 
с положениями статьи 22 Закона 44-ФЗ и рассчитываются в ценах на очередной финансовый год и на плановый период с учетом потребности</t>
  </si>
  <si>
    <r>
      <t xml:space="preserve">Расчет нормативных затрат на содержание имущества осуществляется в порядке, определяемом Администрацией, исходя из следующих подгрупп затрат:
</t>
    </r>
    <r>
      <rPr>
        <sz val="12"/>
        <rFont val="Times New Roman"/>
        <family val="1"/>
        <charset val="204"/>
      </rPr>
      <t>затраты на комплексные услуги по содержанию и техническому обслуживанию зданий Администрации и прилегающих к ним территорий;
затраты на оплату комплексных услуг по содержанию и техническому обслуживанию общественных приемных депутатов Законодательного Собрания Санкт-Петербурга;
затраты на оплату услуг по охране общественных приемных депутатов Законодательного Собрания Санкт-Петербурга с помощью пультовой охранной сигнализации и кнопки экстренного вызова группы быстрого реагирования;
затраты на оплату услуг по проектированию автоматической пожарной сигнализации 
в помещениях общественных приемных депутатов Законодательного Собрания 
Санкт-Петербурга;
затраты на оплату услуг по монтажу и закупке необходимого оборудования для установки автоматической пожарной сигнализации в помещениях общественных приемных депутатов Законодательного Собрания Санкт-Петербурга;  
затраты на оплату услуг по контролю технического состояния ТС при выпуске и возращении 
с линии;
затраты на оплату услуг по техническому обслуживанию системы автоматической пожарной сигнализации и  противопожарного водопровода;
затраты на оплату услуг по обеспечению локализации аварийных ситуаций на инженерных сетях; 
затраты на оплату услуг по обслуживаню камер видеонаблюдения;
затраты на оплату услуг по вывозу ТБО;
затраты на оплату услуг по техническому обслуживанию узлов учета тепловой энергии;
затраты на содержание и текущий ремонт общего имущества МКД по адресу: ул. Тверская,
д. 15, лит. А., пом. 19-Н;
затраты на мобилизационную подготовку;
затраты на оплату услуг по охране  здания, подлежащего государственной охране;
затраты на механизированную уборку;
затраты на оплату услуг по охране объектов с помощью пультовой охранной сигнализации 
и кнопки экстренного вызова группы быстрого реагирования;
затраты на проектирование капитального ремонта зданий Администрации;
затраты на проведение капитального ремонта зданий Администрации;
затраты на содержание и текущий ремонт общего имущества МКД по адресу: ул. Конная 26, литера А, пом. 1-Н;
затраты на техническое обслуживание и ремонт автомобилей</t>
    </r>
  </si>
  <si>
    <t>Затраты на мобилизационную подготовку</t>
  </si>
  <si>
    <t xml:space="preserve">Нормативные затраты на мобилизационную подготовку определяются 
в соответствии с положениями статьи 22 Закона 44-ФЗ и рассчитываются в ценах 
на очередной финансовый год и на плановый период с учетом индекса потребительских цен исходя из потребности </t>
  </si>
  <si>
    <t>2.6.5</t>
  </si>
  <si>
    <t>Затраты на приобретение приборов учета</t>
  </si>
  <si>
    <t>Нормативные затраты на приобретение приборов учета определяются в соответствии с положениями статьи 22 Закона  44-ФЗ и рассчитываются в ценах на очередной финансовый год и на плановый период с учетом потребности</t>
  </si>
  <si>
    <t>Нормативные затраты на оплату услуг по изготовлению буклетов и плакатов к отчету Администрации перед общественностью определяются в соответствии с положениями статьи 22 Закона 44-ФЗ и рассчитываются в ценах на очередной финансовый год и на плановый период с учетом потребности</t>
  </si>
  <si>
    <t>Затраты на оплату услуг
по обязательному страхованию гражданской ответственности владельцев  транспортных средств</t>
  </si>
  <si>
    <t>НЗ опв = Нк  опв ×   Нц опв ,
где:
НЗ опв – нормативные затраты на выполнение работ по обслуживанию противопожарного водопровода;
Нк  опв -  норматив количества работ по обслуживанию системы противопожарного водопровода;
Нц  - опв норматив цены работ,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</si>
  <si>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r>
      <t xml:space="preserve">Расчет нормативных затрат на приобретение основных средств осуществляется исходя 
из следующих подгрупп затрат:
затраты на приобретение офисной мебели;
затраты на приобретение систем кондиционирования;
</t>
    </r>
    <r>
      <rPr>
        <sz val="12"/>
        <rFont val="Times New Roman"/>
        <family val="1"/>
        <charset val="204"/>
      </rPr>
      <t>затраты на приобретение бытовой и оргтехники;
затраты на оснащение оборудованием конференц-зала Администрации;
затраты на приобретение приборов учета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</si>
</sst>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vertAlign val="superscript"/>
      <sz val="12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8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Border="1"/>
    <xf numFmtId="0" fontId="0" fillId="0" borderId="0" xfId="0" applyBorder="1" applyAlignment="1">
      <alignment wrapText="1"/>
    </xf>
    <xf numFmtId="2" fontId="0" fillId="0" borderId="0" xfId="0" applyNumberFormat="1" applyBorder="1"/>
    <xf numFmtId="2" fontId="0" fillId="0" borderId="0" xfId="0" applyNumberForma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0" fillId="0" borderId="0" xfId="0"/>
    <xf numFmtId="0" fontId="4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8" fillId="0" borderId="0" xfId="0" applyFont="1"/>
    <xf numFmtId="0" fontId="3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top"/>
    </xf>
    <xf numFmtId="0" fontId="4" fillId="0" borderId="0" xfId="0" applyFont="1" applyAlignment="1">
      <alignment horizontal="right" wrapText="1"/>
    </xf>
    <xf numFmtId="4" fontId="0" fillId="0" borderId="0" xfId="0" applyNumberFormat="1"/>
    <xf numFmtId="4" fontId="9" fillId="0" borderId="3" xfId="0" applyNumberFormat="1" applyFont="1" applyBorder="1" applyAlignment="1">
      <alignment vertical="center" wrapText="1"/>
    </xf>
    <xf numFmtId="4" fontId="9" fillId="0" borderId="4" xfId="0" applyNumberFormat="1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4" fontId="9" fillId="0" borderId="4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/>
    </xf>
    <xf numFmtId="4" fontId="9" fillId="0" borderId="4" xfId="0" applyNumberFormat="1" applyFont="1" applyBorder="1" applyAlignment="1">
      <alignment horizontal="right" vertical="center"/>
    </xf>
    <xf numFmtId="4" fontId="9" fillId="0" borderId="3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2" fillId="2" borderId="0" xfId="0" applyFont="1" applyFill="1"/>
    <xf numFmtId="0" fontId="3" fillId="2" borderId="5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9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0" fillId="0" borderId="0" xfId="0" applyFill="1"/>
    <xf numFmtId="0" fontId="12" fillId="2" borderId="0" xfId="0" applyFont="1" applyFill="1"/>
    <xf numFmtId="0" fontId="0" fillId="2" borderId="0" xfId="0" applyFill="1" applyAlignment="1">
      <alignment wrapText="1"/>
    </xf>
    <xf numFmtId="0" fontId="4" fillId="2" borderId="5" xfId="0" applyFont="1" applyFill="1" applyBorder="1" applyAlignment="1">
      <alignment vertical="top" wrapText="1"/>
    </xf>
    <xf numFmtId="0" fontId="13" fillId="0" borderId="0" xfId="0" applyFont="1"/>
    <xf numFmtId="0" fontId="14" fillId="0" borderId="0" xfId="0" applyFont="1" applyFill="1"/>
    <xf numFmtId="49" fontId="4" fillId="2" borderId="5" xfId="0" applyNumberFormat="1" applyFont="1" applyFill="1" applyBorder="1" applyAlignment="1">
      <alignment horizontal="left" vertical="top"/>
    </xf>
    <xf numFmtId="49" fontId="5" fillId="2" borderId="5" xfId="0" applyNumberFormat="1" applyFont="1" applyFill="1" applyBorder="1" applyAlignment="1">
      <alignment horizontal="left" vertical="top"/>
    </xf>
    <xf numFmtId="49" fontId="4" fillId="2" borderId="8" xfId="0" applyNumberFormat="1" applyFont="1" applyFill="1" applyBorder="1" applyAlignment="1">
      <alignment horizontal="left" vertical="top"/>
    </xf>
    <xf numFmtId="164" fontId="4" fillId="2" borderId="5" xfId="0" applyNumberFormat="1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3" fontId="4" fillId="2" borderId="5" xfId="0" applyNumberFormat="1" applyFont="1" applyFill="1" applyBorder="1" applyAlignment="1">
      <alignment horizontal="left" vertical="top" wrapText="1"/>
    </xf>
    <xf numFmtId="3" fontId="5" fillId="2" borderId="5" xfId="0" applyNumberFormat="1" applyFont="1" applyFill="1" applyBorder="1" applyAlignment="1">
      <alignment horizontal="left" vertical="top" wrapText="1"/>
    </xf>
    <xf numFmtId="3" fontId="5" fillId="2" borderId="5" xfId="0" applyNumberFormat="1" applyFont="1" applyFill="1" applyBorder="1" applyAlignment="1">
      <alignment horizontal="left" vertical="top"/>
    </xf>
    <xf numFmtId="3" fontId="4" fillId="2" borderId="10" xfId="0" applyNumberFormat="1" applyFont="1" applyFill="1" applyBorder="1" applyAlignment="1">
      <alignment horizontal="left" vertical="top" wrapText="1"/>
    </xf>
    <xf numFmtId="3" fontId="5" fillId="2" borderId="11" xfId="0" applyNumberFormat="1" applyFont="1" applyFill="1" applyBorder="1" applyAlignment="1">
      <alignment horizontal="left" vertical="top" wrapText="1"/>
    </xf>
    <xf numFmtId="3" fontId="6" fillId="2" borderId="5" xfId="0" applyNumberFormat="1" applyFont="1" applyFill="1" applyBorder="1" applyAlignment="1">
      <alignment horizontal="left" vertical="top" wrapText="1"/>
    </xf>
    <xf numFmtId="3" fontId="4" fillId="2" borderId="9" xfId="0" applyNumberFormat="1" applyFont="1" applyFill="1" applyBorder="1" applyAlignment="1">
      <alignment horizontal="left" vertical="top" wrapText="1"/>
    </xf>
    <xf numFmtId="3" fontId="5" fillId="2" borderId="9" xfId="0" applyNumberFormat="1" applyFont="1" applyFill="1" applyBorder="1" applyAlignment="1">
      <alignment horizontal="left" vertical="top" wrapText="1"/>
    </xf>
    <xf numFmtId="49" fontId="4" fillId="2" borderId="5" xfId="0" applyNumberFormat="1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3" fontId="4" fillId="2" borderId="13" xfId="0" applyNumberFormat="1" applyFont="1" applyFill="1" applyBorder="1" applyAlignment="1">
      <alignment horizontal="left" vertical="top" wrapText="1"/>
    </xf>
    <xf numFmtId="49" fontId="4" fillId="2" borderId="9" xfId="0" applyNumberFormat="1" applyFont="1" applyFill="1" applyBorder="1" applyAlignment="1">
      <alignment horizontal="left" vertical="top"/>
    </xf>
    <xf numFmtId="0" fontId="0" fillId="0" borderId="0" xfId="0" applyAlignment="1"/>
    <xf numFmtId="4" fontId="4" fillId="2" borderId="5" xfId="0" applyNumberFormat="1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4" fontId="5" fillId="0" borderId="9" xfId="0" applyNumberFormat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left" vertical="top" wrapText="1" readingOrder="1"/>
    </xf>
    <xf numFmtId="0" fontId="0" fillId="0" borderId="10" xfId="0" applyBorder="1" applyAlignment="1">
      <alignment horizontal="left" vertical="top" wrapText="1" readingOrder="1"/>
    </xf>
    <xf numFmtId="0" fontId="4" fillId="2" borderId="9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3" fontId="4" fillId="2" borderId="9" xfId="0" applyNumberFormat="1" applyFont="1" applyFill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4" fillId="2" borderId="9" xfId="0" applyNumberFormat="1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 wrapText="1"/>
    </xf>
    <xf numFmtId="164" fontId="10" fillId="0" borderId="6" xfId="0" applyNumberFormat="1" applyFont="1" applyBorder="1" applyAlignment="1"/>
    <xf numFmtId="0" fontId="10" fillId="0" borderId="6" xfId="0" applyNumberFormat="1" applyFont="1" applyBorder="1" applyAlignment="1"/>
    <xf numFmtId="4" fontId="9" fillId="0" borderId="7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CC"/>
      <color rgb="FF00D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11"/>
  <sheetViews>
    <sheetView tabSelected="1" zoomScale="75" zoomScaleNormal="75" workbookViewId="0">
      <selection activeCell="G73" sqref="G73"/>
    </sheetView>
  </sheetViews>
  <sheetFormatPr defaultRowHeight="15" x14ac:dyDescent="0.25"/>
  <cols>
    <col min="1" max="1" width="6.85546875" customWidth="1"/>
    <col min="2" max="2" width="41" style="1" customWidth="1"/>
    <col min="3" max="3" width="12.5703125" customWidth="1"/>
    <col min="4" max="4" width="12.42578125" style="36" customWidth="1"/>
    <col min="5" max="5" width="12.7109375" style="36" customWidth="1"/>
    <col min="6" max="6" width="93" style="1" customWidth="1"/>
    <col min="7" max="7" width="117.85546875" customWidth="1"/>
    <col min="8" max="8" width="10.85546875" bestFit="1" customWidth="1"/>
  </cols>
  <sheetData>
    <row r="1" spans="1:14" s="75" customFormat="1" ht="96.75" customHeight="1" x14ac:dyDescent="0.25">
      <c r="A1" s="71"/>
      <c r="B1" s="72"/>
      <c r="C1" s="71"/>
      <c r="D1" s="73"/>
      <c r="E1" s="73"/>
      <c r="F1" s="74" t="s">
        <v>205</v>
      </c>
    </row>
    <row r="2" spans="1:14" ht="26.25" customHeight="1" x14ac:dyDescent="0.3">
      <c r="A2" s="7"/>
      <c r="B2" s="8"/>
      <c r="C2" s="7"/>
      <c r="D2" s="16"/>
      <c r="E2" s="16"/>
      <c r="F2" s="9"/>
    </row>
    <row r="3" spans="1:14" ht="15" customHeight="1" x14ac:dyDescent="0.25">
      <c r="A3" s="79" t="s">
        <v>206</v>
      </c>
      <c r="B3" s="79"/>
      <c r="C3" s="79"/>
      <c r="D3" s="79"/>
      <c r="E3" s="79"/>
      <c r="F3" s="79"/>
    </row>
    <row r="4" spans="1:14" ht="15" customHeight="1" x14ac:dyDescent="0.25">
      <c r="A4" s="79" t="s">
        <v>207</v>
      </c>
      <c r="B4" s="79"/>
      <c r="C4" s="79"/>
      <c r="D4" s="79"/>
      <c r="E4" s="79"/>
      <c r="F4" s="79"/>
    </row>
    <row r="5" spans="1:14" ht="18" customHeight="1" x14ac:dyDescent="0.3">
      <c r="A5" s="7"/>
      <c r="B5" s="8"/>
      <c r="C5" s="7"/>
      <c r="D5" s="34"/>
      <c r="E5" s="34"/>
      <c r="F5" s="8"/>
    </row>
    <row r="6" spans="1:14" ht="31.5" customHeight="1" x14ac:dyDescent="0.25">
      <c r="A6" s="80" t="s">
        <v>0</v>
      </c>
      <c r="B6" s="80" t="s">
        <v>1</v>
      </c>
      <c r="C6" s="80" t="s">
        <v>2</v>
      </c>
      <c r="D6" s="80"/>
      <c r="E6" s="80"/>
      <c r="F6" s="80" t="s">
        <v>4</v>
      </c>
    </row>
    <row r="7" spans="1:14" ht="15.75" x14ac:dyDescent="0.25">
      <c r="A7" s="80"/>
      <c r="B7" s="80"/>
      <c r="C7" s="80" t="s">
        <v>3</v>
      </c>
      <c r="D7" s="80"/>
      <c r="E7" s="80"/>
      <c r="F7" s="80"/>
    </row>
    <row r="8" spans="1:14" ht="15.75" x14ac:dyDescent="0.25">
      <c r="A8" s="80"/>
      <c r="B8" s="80"/>
      <c r="C8" s="80"/>
      <c r="D8" s="80"/>
      <c r="E8" s="80"/>
      <c r="F8" s="80"/>
      <c r="N8" t="s">
        <v>34</v>
      </c>
    </row>
    <row r="9" spans="1:14" ht="15.75" x14ac:dyDescent="0.25">
      <c r="A9" s="80"/>
      <c r="B9" s="80"/>
      <c r="C9" s="14" t="s">
        <v>14</v>
      </c>
      <c r="D9" s="35" t="s">
        <v>22</v>
      </c>
      <c r="E9" s="35" t="s">
        <v>28</v>
      </c>
      <c r="F9" s="80"/>
    </row>
    <row r="10" spans="1:14" ht="15.75" x14ac:dyDescent="0.25">
      <c r="A10" s="14">
        <v>1</v>
      </c>
      <c r="B10" s="14">
        <v>2</v>
      </c>
      <c r="C10" s="14">
        <v>3</v>
      </c>
      <c r="D10" s="35">
        <v>4</v>
      </c>
      <c r="E10" s="35">
        <v>5</v>
      </c>
      <c r="F10" s="14">
        <v>6</v>
      </c>
    </row>
    <row r="11" spans="1:14" ht="104.25" customHeight="1" x14ac:dyDescent="0.25">
      <c r="A11" s="15">
        <v>1</v>
      </c>
      <c r="B11" s="11" t="s">
        <v>130</v>
      </c>
      <c r="C11" s="53">
        <f>C12+C14</f>
        <v>3816628.59</v>
      </c>
      <c r="D11" s="53">
        <f>D12+D14</f>
        <v>3969556.9000000004</v>
      </c>
      <c r="E11" s="53">
        <f>E12+E14</f>
        <v>4128610.16</v>
      </c>
      <c r="F11" s="11" t="s">
        <v>126</v>
      </c>
      <c r="G11" s="66"/>
    </row>
    <row r="12" spans="1:14" s="10" customFormat="1" ht="90" customHeight="1" x14ac:dyDescent="0.25">
      <c r="A12" s="45" t="s">
        <v>113</v>
      </c>
      <c r="B12" s="11" t="s">
        <v>128</v>
      </c>
      <c r="C12" s="53">
        <f t="shared" ref="C12:D12" si="0">SUM(C13)</f>
        <v>25802.94</v>
      </c>
      <c r="D12" s="53">
        <f t="shared" si="0"/>
        <v>27098.240000000002</v>
      </c>
      <c r="E12" s="53">
        <f>SUM(E13)</f>
        <v>28453.15</v>
      </c>
      <c r="F12" s="11" t="s">
        <v>125</v>
      </c>
    </row>
    <row r="13" spans="1:14" ht="104.25" customHeight="1" x14ac:dyDescent="0.25">
      <c r="A13" s="45" t="s">
        <v>114</v>
      </c>
      <c r="B13" s="11" t="s">
        <v>166</v>
      </c>
      <c r="C13" s="53">
        <v>25802.94</v>
      </c>
      <c r="D13" s="53">
        <v>27098.240000000002</v>
      </c>
      <c r="E13" s="53">
        <v>28453.15</v>
      </c>
      <c r="F13" s="12" t="s">
        <v>127</v>
      </c>
    </row>
    <row r="14" spans="1:14" ht="147" customHeight="1" x14ac:dyDescent="0.25">
      <c r="A14" s="45" t="s">
        <v>115</v>
      </c>
      <c r="B14" s="11" t="s">
        <v>129</v>
      </c>
      <c r="C14" s="53">
        <f t="shared" ref="C14:D14" si="1">SUM(C15:C18)</f>
        <v>3790825.65</v>
      </c>
      <c r="D14" s="53">
        <f t="shared" si="1"/>
        <v>3942458.66</v>
      </c>
      <c r="E14" s="53">
        <f>SUM(E15:E18)</f>
        <v>4100157.0100000002</v>
      </c>
      <c r="F14" s="11" t="s">
        <v>167</v>
      </c>
    </row>
    <row r="15" spans="1:14" ht="212.25" customHeight="1" x14ac:dyDescent="0.25">
      <c r="A15" s="45" t="s">
        <v>116</v>
      </c>
      <c r="B15" s="11" t="s">
        <v>131</v>
      </c>
      <c r="C15" s="53">
        <v>1411325.2</v>
      </c>
      <c r="D15" s="53">
        <v>1467778.2</v>
      </c>
      <c r="E15" s="53">
        <v>1526489.33</v>
      </c>
      <c r="F15" s="11" t="s">
        <v>168</v>
      </c>
    </row>
    <row r="16" spans="1:14" ht="117.75" customHeight="1" x14ac:dyDescent="0.25">
      <c r="A16" s="45" t="s">
        <v>117</v>
      </c>
      <c r="B16" s="11" t="s">
        <v>6</v>
      </c>
      <c r="C16" s="53">
        <v>296780.34999999998</v>
      </c>
      <c r="D16" s="53">
        <v>308651.56</v>
      </c>
      <c r="E16" s="53">
        <v>320997.62</v>
      </c>
      <c r="F16" s="11" t="s">
        <v>13</v>
      </c>
    </row>
    <row r="17" spans="1:8" ht="66.75" customHeight="1" x14ac:dyDescent="0.25">
      <c r="A17" s="45" t="s">
        <v>118</v>
      </c>
      <c r="B17" s="11" t="s">
        <v>132</v>
      </c>
      <c r="C17" s="53">
        <v>32410.57</v>
      </c>
      <c r="D17" s="53">
        <v>33706.99</v>
      </c>
      <c r="E17" s="53">
        <v>35055.269999999997</v>
      </c>
      <c r="F17" s="11" t="s">
        <v>122</v>
      </c>
    </row>
    <row r="18" spans="1:8" ht="148.5" customHeight="1" x14ac:dyDescent="0.25">
      <c r="A18" s="45" t="s">
        <v>119</v>
      </c>
      <c r="B18" s="12" t="s">
        <v>133</v>
      </c>
      <c r="C18" s="54">
        <v>2050309.53</v>
      </c>
      <c r="D18" s="54">
        <v>2132321.91</v>
      </c>
      <c r="E18" s="54">
        <v>2217614.79</v>
      </c>
      <c r="F18" s="12" t="s">
        <v>204</v>
      </c>
    </row>
    <row r="19" spans="1:8" ht="298.5" customHeight="1" x14ac:dyDescent="0.25">
      <c r="A19" s="15">
        <v>2</v>
      </c>
      <c r="B19" s="11" t="s">
        <v>169</v>
      </c>
      <c r="C19" s="53">
        <f>C20+C24+C25+C26+C48+C69+C75</f>
        <v>299529418.62761664</v>
      </c>
      <c r="D19" s="53">
        <f>D20+D25+D26+D48+D69+D75</f>
        <v>204518600.91188303</v>
      </c>
      <c r="E19" s="53">
        <f>E20+E25+E26+E48+E69+E75</f>
        <v>283687586.09047163</v>
      </c>
      <c r="F19" s="11" t="s">
        <v>134</v>
      </c>
    </row>
    <row r="20" spans="1:8" ht="89.25" customHeight="1" x14ac:dyDescent="0.25">
      <c r="A20" s="48">
        <v>44198</v>
      </c>
      <c r="B20" s="11" t="s">
        <v>5</v>
      </c>
      <c r="C20" s="53">
        <f>C21+C22+C23</f>
        <v>2928882.5099999993</v>
      </c>
      <c r="D20" s="53">
        <f t="shared" ref="D20:E20" si="2">D21+D22+D23</f>
        <v>3049552.46</v>
      </c>
      <c r="E20" s="53">
        <f t="shared" si="2"/>
        <v>3174584.1100000003</v>
      </c>
      <c r="F20" s="12" t="s">
        <v>40</v>
      </c>
    </row>
    <row r="21" spans="1:8" ht="72.75" customHeight="1" x14ac:dyDescent="0.25">
      <c r="A21" s="45" t="s">
        <v>55</v>
      </c>
      <c r="B21" s="42" t="s">
        <v>29</v>
      </c>
      <c r="C21" s="53">
        <v>2550250.7599999998</v>
      </c>
      <c r="D21" s="53">
        <v>2655321.09</v>
      </c>
      <c r="E21" s="53">
        <v>2764189.25</v>
      </c>
      <c r="F21" s="12" t="s">
        <v>170</v>
      </c>
    </row>
    <row r="22" spans="1:8" s="10" customFormat="1" ht="63.75" customHeight="1" x14ac:dyDescent="0.25">
      <c r="A22" s="46" t="s">
        <v>56</v>
      </c>
      <c r="B22" s="12" t="s">
        <v>37</v>
      </c>
      <c r="C22" s="54">
        <v>360745.47</v>
      </c>
      <c r="D22" s="54">
        <v>375608.18</v>
      </c>
      <c r="E22" s="54">
        <v>391008.12</v>
      </c>
      <c r="F22" s="12" t="s">
        <v>135</v>
      </c>
    </row>
    <row r="23" spans="1:8" ht="64.5" customHeight="1" x14ac:dyDescent="0.25">
      <c r="A23" s="45" t="s">
        <v>57</v>
      </c>
      <c r="B23" s="12" t="s">
        <v>23</v>
      </c>
      <c r="C23" s="54">
        <v>17886.28</v>
      </c>
      <c r="D23" s="54">
        <v>18623.189999999999</v>
      </c>
      <c r="E23" s="54">
        <v>19386.740000000002</v>
      </c>
      <c r="F23" s="12" t="s">
        <v>136</v>
      </c>
    </row>
    <row r="24" spans="1:8" s="10" customFormat="1" ht="76.5" customHeight="1" x14ac:dyDescent="0.25">
      <c r="A24" s="45" t="s">
        <v>58</v>
      </c>
      <c r="B24" s="49" t="s">
        <v>39</v>
      </c>
      <c r="C24" s="55">
        <v>73000.98</v>
      </c>
      <c r="D24" s="55">
        <v>76008.62</v>
      </c>
      <c r="E24" s="55">
        <v>79124.97</v>
      </c>
      <c r="F24" s="12" t="s">
        <v>171</v>
      </c>
      <c r="G24" s="43"/>
    </row>
    <row r="25" spans="1:8" s="10" customFormat="1" ht="85.5" customHeight="1" x14ac:dyDescent="0.25">
      <c r="A25" s="45" t="s">
        <v>59</v>
      </c>
      <c r="B25" s="12" t="s">
        <v>15</v>
      </c>
      <c r="C25" s="55">
        <v>14577393</v>
      </c>
      <c r="D25" s="55">
        <v>15177981.6</v>
      </c>
      <c r="E25" s="55">
        <v>15800278.85</v>
      </c>
      <c r="F25" s="11" t="s">
        <v>172</v>
      </c>
    </row>
    <row r="26" spans="1:8" ht="409.5" customHeight="1" x14ac:dyDescent="0.25">
      <c r="A26" s="87" t="s">
        <v>60</v>
      </c>
      <c r="B26" s="83" t="s">
        <v>7</v>
      </c>
      <c r="C26" s="85">
        <f>SUM(C28:C47)</f>
        <v>64235905.569999993</v>
      </c>
      <c r="D26" s="85">
        <f t="shared" ref="D26:E26" si="3">SUM(D28:D47)</f>
        <v>34326331.120000005</v>
      </c>
      <c r="E26" s="85">
        <f t="shared" si="3"/>
        <v>35732755.740000002</v>
      </c>
      <c r="F26" s="81" t="s">
        <v>213</v>
      </c>
      <c r="G26" s="43"/>
      <c r="H26" s="13"/>
    </row>
    <row r="27" spans="1:8" s="10" customFormat="1" ht="171.75" customHeight="1" x14ac:dyDescent="0.25">
      <c r="A27" s="86"/>
      <c r="B27" s="84"/>
      <c r="C27" s="86"/>
      <c r="D27" s="86"/>
      <c r="E27" s="86"/>
      <c r="F27" s="82"/>
      <c r="G27" s="43"/>
      <c r="H27" s="13"/>
    </row>
    <row r="28" spans="1:8" s="36" customFormat="1" ht="177" customHeight="1" x14ac:dyDescent="0.25">
      <c r="A28" s="45" t="s">
        <v>61</v>
      </c>
      <c r="B28" s="11" t="s">
        <v>174</v>
      </c>
      <c r="C28" s="53">
        <v>19393369.629999999</v>
      </c>
      <c r="D28" s="53">
        <v>20192376.460000001</v>
      </c>
      <c r="E28" s="53">
        <v>21020263.890000001</v>
      </c>
      <c r="F28" s="11" t="s">
        <v>173</v>
      </c>
    </row>
    <row r="29" spans="1:8" s="36" customFormat="1" ht="195.75" customHeight="1" x14ac:dyDescent="0.25">
      <c r="A29" s="45" t="s">
        <v>62</v>
      </c>
      <c r="B29" s="11" t="s">
        <v>54</v>
      </c>
      <c r="C29" s="53">
        <v>650200</v>
      </c>
      <c r="D29" s="53">
        <v>676100</v>
      </c>
      <c r="E29" s="53">
        <v>703200</v>
      </c>
      <c r="F29" s="11" t="s">
        <v>137</v>
      </c>
    </row>
    <row r="30" spans="1:8" s="36" customFormat="1" ht="120.75" customHeight="1" x14ac:dyDescent="0.25">
      <c r="A30" s="45" t="s">
        <v>63</v>
      </c>
      <c r="B30" s="11" t="s">
        <v>138</v>
      </c>
      <c r="C30" s="53">
        <v>114000</v>
      </c>
      <c r="D30" s="53">
        <v>118700</v>
      </c>
      <c r="E30" s="53">
        <v>123600</v>
      </c>
      <c r="F30" s="11" t="s">
        <v>139</v>
      </c>
    </row>
    <row r="31" spans="1:8" s="36" customFormat="1" ht="110.25" customHeight="1" x14ac:dyDescent="0.25">
      <c r="A31" s="61" t="s">
        <v>64</v>
      </c>
      <c r="B31" s="63" t="s">
        <v>175</v>
      </c>
      <c r="C31" s="53">
        <v>118000</v>
      </c>
      <c r="D31" s="53">
        <v>0</v>
      </c>
      <c r="E31" s="53">
        <v>0</v>
      </c>
      <c r="F31" s="63" t="s">
        <v>176</v>
      </c>
    </row>
    <row r="32" spans="1:8" s="36" customFormat="1" ht="122.25" customHeight="1" x14ac:dyDescent="0.25">
      <c r="A32" s="61" t="s">
        <v>65</v>
      </c>
      <c r="B32" s="63" t="s">
        <v>140</v>
      </c>
      <c r="C32" s="53">
        <v>648600</v>
      </c>
      <c r="D32" s="53">
        <v>0</v>
      </c>
      <c r="E32" s="53">
        <v>0</v>
      </c>
      <c r="F32" s="63" t="s">
        <v>177</v>
      </c>
    </row>
    <row r="33" spans="1:21" s="36" customFormat="1" ht="75" customHeight="1" x14ac:dyDescent="0.25">
      <c r="A33" s="45" t="s">
        <v>66</v>
      </c>
      <c r="B33" s="12" t="s">
        <v>35</v>
      </c>
      <c r="C33" s="53">
        <v>28200</v>
      </c>
      <c r="D33" s="53">
        <v>29361.84</v>
      </c>
      <c r="E33" s="53">
        <v>30565.68</v>
      </c>
      <c r="F33" s="12" t="s">
        <v>38</v>
      </c>
    </row>
    <row r="34" spans="1:21" s="36" customFormat="1" ht="142.5" customHeight="1" x14ac:dyDescent="0.25">
      <c r="A34" s="45" t="s">
        <v>67</v>
      </c>
      <c r="B34" s="11" t="s">
        <v>143</v>
      </c>
      <c r="C34" s="53">
        <v>300000</v>
      </c>
      <c r="D34" s="53">
        <v>312000</v>
      </c>
      <c r="E34" s="53">
        <v>324480</v>
      </c>
      <c r="F34" s="11" t="s">
        <v>221</v>
      </c>
    </row>
    <row r="35" spans="1:21" s="36" customFormat="1" ht="74.25" customHeight="1" x14ac:dyDescent="0.25">
      <c r="A35" s="45" t="s">
        <v>68</v>
      </c>
      <c r="B35" s="12" t="s">
        <v>142</v>
      </c>
      <c r="C35" s="54">
        <v>61790</v>
      </c>
      <c r="D35" s="54">
        <v>64335.75</v>
      </c>
      <c r="E35" s="54">
        <v>66973.52</v>
      </c>
      <c r="F35" s="12" t="s">
        <v>141</v>
      </c>
    </row>
    <row r="36" spans="1:21" s="36" customFormat="1" ht="127.5" customHeight="1" x14ac:dyDescent="0.25">
      <c r="A36" s="45" t="s">
        <v>69</v>
      </c>
      <c r="B36" s="12" t="s">
        <v>30</v>
      </c>
      <c r="C36" s="54">
        <v>54000</v>
      </c>
      <c r="D36" s="54">
        <v>56160</v>
      </c>
      <c r="E36" s="54">
        <v>58406.400000000001</v>
      </c>
      <c r="F36" s="12" t="s">
        <v>178</v>
      </c>
    </row>
    <row r="37" spans="1:21" s="36" customFormat="1" ht="126.75" customHeight="1" x14ac:dyDescent="0.25">
      <c r="A37" s="45" t="s">
        <v>70</v>
      </c>
      <c r="B37" s="11" t="s">
        <v>31</v>
      </c>
      <c r="C37" s="53">
        <v>698479.2</v>
      </c>
      <c r="D37" s="53">
        <v>727256.54</v>
      </c>
      <c r="E37" s="53">
        <v>757074.06</v>
      </c>
      <c r="F37" s="11" t="s">
        <v>179</v>
      </c>
      <c r="G37" s="40"/>
    </row>
    <row r="38" spans="1:21" s="36" customFormat="1" ht="159" customHeight="1" x14ac:dyDescent="0.25">
      <c r="A38" s="45" t="s">
        <v>71</v>
      </c>
      <c r="B38" s="11" t="s">
        <v>18</v>
      </c>
      <c r="C38" s="53">
        <v>127680.12</v>
      </c>
      <c r="D38" s="53">
        <v>132940.54</v>
      </c>
      <c r="E38" s="53">
        <v>138391.1</v>
      </c>
      <c r="F38" s="11" t="s">
        <v>144</v>
      </c>
    </row>
    <row r="39" spans="1:21" s="36" customFormat="1" ht="129" customHeight="1" x14ac:dyDescent="0.25">
      <c r="A39" s="45" t="s">
        <v>72</v>
      </c>
      <c r="B39" s="11" t="s">
        <v>180</v>
      </c>
      <c r="C39" s="53">
        <v>98681.52</v>
      </c>
      <c r="D39" s="53">
        <v>102747.2</v>
      </c>
      <c r="E39" s="53">
        <v>106959.84</v>
      </c>
      <c r="F39" s="11" t="s">
        <v>145</v>
      </c>
    </row>
    <row r="40" spans="1:21" s="36" customFormat="1" ht="78.75" customHeight="1" x14ac:dyDescent="0.25">
      <c r="A40" s="45" t="s">
        <v>73</v>
      </c>
      <c r="B40" s="11" t="s">
        <v>214</v>
      </c>
      <c r="C40" s="53">
        <v>904933.33</v>
      </c>
      <c r="D40" s="53">
        <v>942216.58</v>
      </c>
      <c r="E40" s="53">
        <v>980847.46</v>
      </c>
      <c r="F40" s="11" t="s">
        <v>215</v>
      </c>
      <c r="G40" s="41"/>
    </row>
    <row r="41" spans="1:21" s="36" customFormat="1" ht="166.5" customHeight="1" x14ac:dyDescent="0.25">
      <c r="A41" s="45" t="s">
        <v>74</v>
      </c>
      <c r="B41" s="11" t="s">
        <v>16</v>
      </c>
      <c r="C41" s="53">
        <v>8325150.7699999996</v>
      </c>
      <c r="D41" s="53">
        <v>8668146.9800000004</v>
      </c>
      <c r="E41" s="53">
        <v>9023541.0099999998</v>
      </c>
      <c r="F41" s="11" t="s">
        <v>181</v>
      </c>
    </row>
    <row r="42" spans="1:21" ht="61.5" customHeight="1" x14ac:dyDescent="0.25">
      <c r="A42" s="45" t="s">
        <v>75</v>
      </c>
      <c r="B42" s="11" t="s">
        <v>32</v>
      </c>
      <c r="C42" s="53">
        <v>2000000</v>
      </c>
      <c r="D42" s="53">
        <v>2082400</v>
      </c>
      <c r="E42" s="53">
        <v>2167778.4</v>
      </c>
      <c r="F42" s="11" t="s">
        <v>182</v>
      </c>
      <c r="G42" s="10"/>
    </row>
    <row r="43" spans="1:21" s="36" customFormat="1" ht="90" customHeight="1" x14ac:dyDescent="0.25">
      <c r="A43" s="45" t="s">
        <v>76</v>
      </c>
      <c r="B43" s="12" t="s">
        <v>146</v>
      </c>
      <c r="C43" s="54">
        <v>96000</v>
      </c>
      <c r="D43" s="54">
        <v>99955.199999999997</v>
      </c>
      <c r="E43" s="54">
        <v>104053.36</v>
      </c>
      <c r="F43" s="12" t="s">
        <v>147</v>
      </c>
    </row>
    <row r="44" spans="1:21" s="36" customFormat="1" ht="62.25" customHeight="1" x14ac:dyDescent="0.25">
      <c r="A44" s="45" t="s">
        <v>77</v>
      </c>
      <c r="B44" s="11" t="s">
        <v>45</v>
      </c>
      <c r="C44" s="53">
        <v>13500000</v>
      </c>
      <c r="D44" s="53">
        <v>0</v>
      </c>
      <c r="E44" s="53">
        <v>0</v>
      </c>
      <c r="F44" s="11" t="s">
        <v>183</v>
      </c>
    </row>
    <row r="45" spans="1:21" s="36" customFormat="1" ht="58.5" customHeight="1" x14ac:dyDescent="0.25">
      <c r="A45" s="45" t="s">
        <v>123</v>
      </c>
      <c r="B45" s="11" t="s">
        <v>33</v>
      </c>
      <c r="C45" s="53">
        <v>17000000</v>
      </c>
      <c r="D45" s="53">
        <v>0</v>
      </c>
      <c r="E45" s="53">
        <v>0</v>
      </c>
      <c r="F45" s="11" t="s">
        <v>46</v>
      </c>
    </row>
    <row r="46" spans="1:21" s="36" customFormat="1" ht="128.25" customHeight="1" x14ac:dyDescent="0.25">
      <c r="A46" s="45" t="s">
        <v>124</v>
      </c>
      <c r="B46" s="11" t="s">
        <v>184</v>
      </c>
      <c r="C46" s="53">
        <v>32616</v>
      </c>
      <c r="D46" s="53">
        <v>33959.78</v>
      </c>
      <c r="E46" s="53">
        <v>35352.129999999997</v>
      </c>
      <c r="F46" s="11" t="s">
        <v>148</v>
      </c>
    </row>
    <row r="47" spans="1:21" s="36" customFormat="1" ht="65.25" customHeight="1" x14ac:dyDescent="0.25">
      <c r="A47" s="65" t="s">
        <v>208</v>
      </c>
      <c r="B47" s="63" t="s">
        <v>209</v>
      </c>
      <c r="C47" s="67">
        <v>84205</v>
      </c>
      <c r="D47" s="67">
        <v>87674.25</v>
      </c>
      <c r="E47" s="67">
        <v>91268.89</v>
      </c>
      <c r="F47" s="63" t="s">
        <v>210</v>
      </c>
    </row>
    <row r="48" spans="1:21" ht="409.5" customHeight="1" x14ac:dyDescent="0.25">
      <c r="A48" s="87" t="s">
        <v>78</v>
      </c>
      <c r="B48" s="83" t="s">
        <v>149</v>
      </c>
      <c r="C48" s="85">
        <f>SUM(C50:C68)</f>
        <v>189430912.53761661</v>
      </c>
      <c r="D48" s="85">
        <f t="shared" ref="D48:E48" si="4">SUM(D50:D68)</f>
        <v>129650500.22188303</v>
      </c>
      <c r="E48" s="85">
        <f t="shared" si="4"/>
        <v>205670397.36047161</v>
      </c>
      <c r="F48" s="88" t="s">
        <v>150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7" s="10" customFormat="1" ht="108" customHeight="1" x14ac:dyDescent="0.25">
      <c r="A49" s="86"/>
      <c r="B49" s="84"/>
      <c r="C49" s="86"/>
      <c r="D49" s="86"/>
      <c r="E49" s="86"/>
      <c r="F49" s="84"/>
    </row>
    <row r="50" spans="1:7" s="39" customFormat="1" ht="84" customHeight="1" x14ac:dyDescent="0.35">
      <c r="A50" s="45" t="s">
        <v>79</v>
      </c>
      <c r="B50" s="11" t="s">
        <v>153</v>
      </c>
      <c r="C50" s="53">
        <v>180000</v>
      </c>
      <c r="D50" s="53">
        <v>187416</v>
      </c>
      <c r="E50" s="53">
        <v>195100.06</v>
      </c>
      <c r="F50" s="11" t="s">
        <v>185</v>
      </c>
      <c r="G50" s="44"/>
    </row>
    <row r="51" spans="1:7" s="39" customFormat="1" ht="64.5" customHeight="1" x14ac:dyDescent="0.25">
      <c r="A51" s="45" t="s">
        <v>80</v>
      </c>
      <c r="B51" s="11" t="s">
        <v>152</v>
      </c>
      <c r="C51" s="53">
        <v>97800</v>
      </c>
      <c r="D51" s="53">
        <v>101829.36</v>
      </c>
      <c r="E51" s="53">
        <v>106004.36</v>
      </c>
      <c r="F51" s="11" t="s">
        <v>151</v>
      </c>
    </row>
    <row r="52" spans="1:7" s="39" customFormat="1" ht="65.25" customHeight="1" x14ac:dyDescent="0.25">
      <c r="A52" s="45" t="s">
        <v>81</v>
      </c>
      <c r="B52" s="11" t="s">
        <v>24</v>
      </c>
      <c r="C52" s="53">
        <v>60001.2</v>
      </c>
      <c r="D52" s="53">
        <v>62473.25</v>
      </c>
      <c r="E52" s="53">
        <v>65034.65</v>
      </c>
      <c r="F52" s="11" t="s">
        <v>47</v>
      </c>
    </row>
    <row r="53" spans="1:7" s="39" customFormat="1" ht="75" customHeight="1" x14ac:dyDescent="0.25">
      <c r="A53" s="45" t="s">
        <v>82</v>
      </c>
      <c r="B53" s="11" t="s">
        <v>25</v>
      </c>
      <c r="C53" s="53">
        <v>12140</v>
      </c>
      <c r="D53" s="53">
        <v>12640.17</v>
      </c>
      <c r="E53" s="53">
        <v>13158.42</v>
      </c>
      <c r="F53" s="11" t="s">
        <v>186</v>
      </c>
    </row>
    <row r="54" spans="1:7" s="39" customFormat="1" ht="84.75" customHeight="1" x14ac:dyDescent="0.25">
      <c r="A54" s="45" t="s">
        <v>83</v>
      </c>
      <c r="B54" s="11" t="s">
        <v>220</v>
      </c>
      <c r="C54" s="53">
        <v>28202.2294736</v>
      </c>
      <c r="D54" s="53">
        <v>29330.318652544</v>
      </c>
      <c r="E54" s="53">
        <v>30503.531398645762</v>
      </c>
      <c r="F54" s="11" t="s">
        <v>187</v>
      </c>
    </row>
    <row r="55" spans="1:7" s="39" customFormat="1" ht="63.75" customHeight="1" x14ac:dyDescent="0.25">
      <c r="A55" s="45" t="s">
        <v>84</v>
      </c>
      <c r="B55" s="12" t="s">
        <v>26</v>
      </c>
      <c r="C55" s="54">
        <v>5700</v>
      </c>
      <c r="D55" s="54">
        <v>5934.84</v>
      </c>
      <c r="E55" s="54">
        <v>6178.17</v>
      </c>
      <c r="F55" s="12" t="s">
        <v>188</v>
      </c>
    </row>
    <row r="56" spans="1:7" s="39" customFormat="1" ht="63" customHeight="1" x14ac:dyDescent="0.25">
      <c r="A56" s="45" t="s">
        <v>85</v>
      </c>
      <c r="B56" s="12" t="s">
        <v>154</v>
      </c>
      <c r="C56" s="54">
        <v>186500</v>
      </c>
      <c r="D56" s="54">
        <v>194183.8</v>
      </c>
      <c r="E56" s="54">
        <v>202145.34</v>
      </c>
      <c r="F56" s="12" t="s">
        <v>42</v>
      </c>
    </row>
    <row r="57" spans="1:7" s="39" customFormat="1" ht="66.75" customHeight="1" x14ac:dyDescent="0.25">
      <c r="A57" s="45" t="s">
        <v>86</v>
      </c>
      <c r="B57" s="12" t="s">
        <v>8</v>
      </c>
      <c r="C57" s="54">
        <v>23750</v>
      </c>
      <c r="D57" s="54">
        <v>24728.5</v>
      </c>
      <c r="E57" s="54">
        <v>25742.37</v>
      </c>
      <c r="F57" s="12" t="s">
        <v>155</v>
      </c>
    </row>
    <row r="58" spans="1:7" s="39" customFormat="1" ht="72" customHeight="1" x14ac:dyDescent="0.25">
      <c r="A58" s="45" t="s">
        <v>87</v>
      </c>
      <c r="B58" s="12" t="s">
        <v>19</v>
      </c>
      <c r="C58" s="54">
        <v>450600</v>
      </c>
      <c r="D58" s="54">
        <v>469164.72</v>
      </c>
      <c r="E58" s="54">
        <v>488400.47</v>
      </c>
      <c r="F58" s="12" t="s">
        <v>189</v>
      </c>
    </row>
    <row r="59" spans="1:7" s="39" customFormat="1" ht="108" customHeight="1" x14ac:dyDescent="0.25">
      <c r="A59" s="45" t="s">
        <v>88</v>
      </c>
      <c r="B59" s="11" t="s">
        <v>156</v>
      </c>
      <c r="C59" s="54">
        <v>445536</v>
      </c>
      <c r="D59" s="54">
        <v>464100</v>
      </c>
      <c r="E59" s="54">
        <v>482664</v>
      </c>
      <c r="F59" s="11" t="s">
        <v>121</v>
      </c>
    </row>
    <row r="60" spans="1:7" s="39" customFormat="1" ht="111.75" customHeight="1" x14ac:dyDescent="0.25">
      <c r="A60" s="45" t="s">
        <v>89</v>
      </c>
      <c r="B60" s="50" t="s">
        <v>158</v>
      </c>
      <c r="C60" s="56">
        <v>369734.14</v>
      </c>
      <c r="D60" s="56">
        <v>384967.19</v>
      </c>
      <c r="E60" s="56">
        <v>400750.84</v>
      </c>
      <c r="F60" s="50" t="s">
        <v>157</v>
      </c>
    </row>
    <row r="61" spans="1:7" s="39" customFormat="1" ht="72.75" customHeight="1" x14ac:dyDescent="0.25">
      <c r="A61" s="45" t="s">
        <v>90</v>
      </c>
      <c r="B61" s="51" t="s">
        <v>53</v>
      </c>
      <c r="C61" s="57">
        <v>200000</v>
      </c>
      <c r="D61" s="57">
        <v>208240</v>
      </c>
      <c r="E61" s="57">
        <v>216777.84</v>
      </c>
      <c r="F61" s="12" t="s">
        <v>190</v>
      </c>
    </row>
    <row r="62" spans="1:7" ht="156" customHeight="1" x14ac:dyDescent="0.25">
      <c r="A62" s="45" t="s">
        <v>91</v>
      </c>
      <c r="B62" s="11" t="s">
        <v>43</v>
      </c>
      <c r="C62" s="58">
        <v>865197</v>
      </c>
      <c r="D62" s="58">
        <v>900843</v>
      </c>
      <c r="E62" s="58">
        <v>937777.5</v>
      </c>
      <c r="F62" s="11" t="s">
        <v>191</v>
      </c>
    </row>
    <row r="63" spans="1:7" ht="144" customHeight="1" x14ac:dyDescent="0.25">
      <c r="A63" s="45" t="s">
        <v>92</v>
      </c>
      <c r="B63" s="11" t="s">
        <v>27</v>
      </c>
      <c r="C63" s="53">
        <v>72480000</v>
      </c>
      <c r="D63" s="53">
        <v>7546176</v>
      </c>
      <c r="E63" s="53">
        <v>78560289.219999999</v>
      </c>
      <c r="F63" s="11" t="s">
        <v>192</v>
      </c>
    </row>
    <row r="64" spans="1:7" ht="103.5" customHeight="1" x14ac:dyDescent="0.25">
      <c r="A64" s="45" t="s">
        <v>99</v>
      </c>
      <c r="B64" s="12" t="s">
        <v>193</v>
      </c>
      <c r="C64" s="54">
        <v>750000</v>
      </c>
      <c r="D64" s="54">
        <v>780900</v>
      </c>
      <c r="E64" s="54">
        <v>812916.9</v>
      </c>
      <c r="F64" s="11" t="s">
        <v>194</v>
      </c>
    </row>
    <row r="65" spans="1:7" ht="75" customHeight="1" x14ac:dyDescent="0.25">
      <c r="A65" s="46" t="s">
        <v>100</v>
      </c>
      <c r="B65" s="12" t="s">
        <v>159</v>
      </c>
      <c r="C65" s="54">
        <f>31802323.57*1.0399</f>
        <v>33071236.280443002</v>
      </c>
      <c r="D65" s="54">
        <f>C65*1.0412</f>
        <v>34433771.21519725</v>
      </c>
      <c r="E65" s="54">
        <f>D65*1.041</f>
        <v>35845555.835020334</v>
      </c>
      <c r="F65" s="12" t="s">
        <v>98</v>
      </c>
    </row>
    <row r="66" spans="1:7" s="10" customFormat="1" ht="61.5" customHeight="1" x14ac:dyDescent="0.25">
      <c r="A66" s="46" t="s">
        <v>101</v>
      </c>
      <c r="B66" s="12" t="s">
        <v>161</v>
      </c>
      <c r="C66" s="54">
        <f>19302323*1.0399</f>
        <v>20072485.6877</v>
      </c>
      <c r="D66" s="54">
        <f>C66*1.0412</f>
        <v>20899472.098033238</v>
      </c>
      <c r="E66" s="54">
        <f>D66*1.041</f>
        <v>21756350.454052601</v>
      </c>
      <c r="F66" s="12" t="s">
        <v>160</v>
      </c>
    </row>
    <row r="67" spans="1:7" s="10" customFormat="1" ht="61.5" customHeight="1" x14ac:dyDescent="0.25">
      <c r="A67" s="46" t="s">
        <v>102</v>
      </c>
      <c r="B67" s="12" t="s">
        <v>44</v>
      </c>
      <c r="C67" s="54">
        <v>214800</v>
      </c>
      <c r="D67" s="54">
        <v>223649.76</v>
      </c>
      <c r="E67" s="54">
        <v>232819.4</v>
      </c>
      <c r="F67" s="12" t="s">
        <v>20</v>
      </c>
    </row>
    <row r="68" spans="1:7" s="10" customFormat="1" ht="78" customHeight="1" x14ac:dyDescent="0.25">
      <c r="A68" s="46" t="s">
        <v>103</v>
      </c>
      <c r="B68" s="12" t="s">
        <v>195</v>
      </c>
      <c r="C68" s="54">
        <v>59917230</v>
      </c>
      <c r="D68" s="54">
        <v>62720680</v>
      </c>
      <c r="E68" s="54">
        <v>65292228</v>
      </c>
      <c r="F68" s="12" t="s">
        <v>162</v>
      </c>
    </row>
    <row r="69" spans="1:7" s="10" customFormat="1" ht="122.25" customHeight="1" x14ac:dyDescent="0.25">
      <c r="A69" s="45" t="s">
        <v>93</v>
      </c>
      <c r="B69" s="11" t="s">
        <v>9</v>
      </c>
      <c r="C69" s="53">
        <f>SUM(C70:C74)</f>
        <v>17708944.670000002</v>
      </c>
      <c r="D69" s="53">
        <f t="shared" ref="D69:E69" si="5">SUM(D70:D74)</f>
        <v>11138656.059999999</v>
      </c>
      <c r="E69" s="53">
        <f t="shared" si="5"/>
        <v>11588263.6</v>
      </c>
      <c r="F69" s="11" t="s">
        <v>222</v>
      </c>
      <c r="G69" s="43"/>
    </row>
    <row r="70" spans="1:7" s="39" customFormat="1" ht="89.25" customHeight="1" x14ac:dyDescent="0.25">
      <c r="A70" s="45" t="s">
        <v>94</v>
      </c>
      <c r="B70" s="11" t="s">
        <v>17</v>
      </c>
      <c r="C70" s="54">
        <v>8862844</v>
      </c>
      <c r="D70" s="54">
        <v>9217357.7599999998</v>
      </c>
      <c r="E70" s="54">
        <v>9586052.0700000003</v>
      </c>
      <c r="F70" s="11" t="s">
        <v>49</v>
      </c>
    </row>
    <row r="71" spans="1:7" s="39" customFormat="1" ht="143.25" customHeight="1" x14ac:dyDescent="0.25">
      <c r="A71" s="45" t="s">
        <v>95</v>
      </c>
      <c r="B71" s="11" t="s">
        <v>10</v>
      </c>
      <c r="C71" s="54">
        <v>750000</v>
      </c>
      <c r="D71" s="54">
        <v>780000</v>
      </c>
      <c r="E71" s="54">
        <v>814120</v>
      </c>
      <c r="F71" s="11" t="s">
        <v>196</v>
      </c>
    </row>
    <row r="72" spans="1:7" s="39" customFormat="1" ht="63.75" customHeight="1" x14ac:dyDescent="0.25">
      <c r="A72" s="45" t="s">
        <v>96</v>
      </c>
      <c r="B72" s="12" t="s">
        <v>211</v>
      </c>
      <c r="C72" s="54">
        <v>1048250.67</v>
      </c>
      <c r="D72" s="54">
        <v>1091438.6000000001</v>
      </c>
      <c r="E72" s="54">
        <v>1136187.58</v>
      </c>
      <c r="F72" s="12" t="s">
        <v>212</v>
      </c>
    </row>
    <row r="73" spans="1:7" s="39" customFormat="1" ht="61.5" customHeight="1" x14ac:dyDescent="0.25">
      <c r="A73" s="46" t="s">
        <v>97</v>
      </c>
      <c r="B73" s="12" t="s">
        <v>48</v>
      </c>
      <c r="C73" s="54">
        <v>7000000</v>
      </c>
      <c r="D73" s="54">
        <v>0</v>
      </c>
      <c r="E73" s="54">
        <v>0</v>
      </c>
      <c r="F73" s="62" t="s">
        <v>197</v>
      </c>
    </row>
    <row r="74" spans="1:7" s="39" customFormat="1" ht="60" customHeight="1" x14ac:dyDescent="0.25">
      <c r="A74" s="46" t="s">
        <v>216</v>
      </c>
      <c r="B74" s="68" t="s">
        <v>217</v>
      </c>
      <c r="C74" s="69">
        <v>47850</v>
      </c>
      <c r="D74" s="69">
        <v>49859.7</v>
      </c>
      <c r="E74" s="69">
        <v>51903.95</v>
      </c>
      <c r="F74" s="70" t="s">
        <v>218</v>
      </c>
    </row>
    <row r="75" spans="1:7" ht="244.5" customHeight="1" x14ac:dyDescent="0.25">
      <c r="A75" s="45" t="s">
        <v>104</v>
      </c>
      <c r="B75" s="38" t="s">
        <v>163</v>
      </c>
      <c r="C75" s="59">
        <f>SUM(C76:C83)</f>
        <v>10574379.360000001</v>
      </c>
      <c r="D75" s="59">
        <f>SUM(D76:D83)</f>
        <v>11175579.449999999</v>
      </c>
      <c r="E75" s="64">
        <f>SUM(E76:E83)</f>
        <v>11721306.430000002</v>
      </c>
      <c r="F75" s="52" t="s">
        <v>198</v>
      </c>
    </row>
    <row r="76" spans="1:7" ht="101.25" customHeight="1" x14ac:dyDescent="0.25">
      <c r="A76" s="47" t="s">
        <v>105</v>
      </c>
      <c r="B76" s="11" t="s">
        <v>11</v>
      </c>
      <c r="C76" s="54">
        <v>2773108</v>
      </c>
      <c r="D76" s="54">
        <v>2887365</v>
      </c>
      <c r="E76" s="54">
        <v>3005821</v>
      </c>
      <c r="F76" s="11" t="s">
        <v>120</v>
      </c>
    </row>
    <row r="77" spans="1:7" ht="145.5" customHeight="1" x14ac:dyDescent="0.25">
      <c r="A77" s="47" t="s">
        <v>106</v>
      </c>
      <c r="B77" s="11" t="s">
        <v>12</v>
      </c>
      <c r="C77" s="54">
        <v>1326000</v>
      </c>
      <c r="D77" s="54">
        <v>1491750</v>
      </c>
      <c r="E77" s="54">
        <v>1591200</v>
      </c>
      <c r="F77" s="11" t="s">
        <v>199</v>
      </c>
    </row>
    <row r="78" spans="1:7" ht="129.75" customHeight="1" x14ac:dyDescent="0.25">
      <c r="A78" s="47" t="s">
        <v>107</v>
      </c>
      <c r="B78" s="11" t="s">
        <v>164</v>
      </c>
      <c r="C78" s="53">
        <v>2329956</v>
      </c>
      <c r="D78" s="53">
        <v>2485286.4</v>
      </c>
      <c r="E78" s="53">
        <v>2640616.7999999998</v>
      </c>
      <c r="F78" s="11" t="s">
        <v>200</v>
      </c>
    </row>
    <row r="79" spans="1:7" ht="65.25" customHeight="1" x14ac:dyDescent="0.25">
      <c r="A79" s="47" t="s">
        <v>108</v>
      </c>
      <c r="B79" s="11" t="s">
        <v>41</v>
      </c>
      <c r="C79" s="53">
        <v>303582.03000000003</v>
      </c>
      <c r="D79" s="53">
        <v>315725.31</v>
      </c>
      <c r="E79" s="53">
        <v>328354.32</v>
      </c>
      <c r="F79" s="11" t="s">
        <v>201</v>
      </c>
    </row>
    <row r="80" spans="1:7" ht="75.75" customHeight="1" x14ac:dyDescent="0.25">
      <c r="A80" s="47" t="s">
        <v>109</v>
      </c>
      <c r="B80" s="37" t="s">
        <v>21</v>
      </c>
      <c r="C80" s="60">
        <v>400000</v>
      </c>
      <c r="D80" s="60">
        <v>416000</v>
      </c>
      <c r="E80" s="60">
        <v>432640</v>
      </c>
      <c r="F80" s="38" t="s">
        <v>219</v>
      </c>
    </row>
    <row r="81" spans="1:6" ht="72.75" customHeight="1" x14ac:dyDescent="0.25">
      <c r="A81" s="47" t="s">
        <v>110</v>
      </c>
      <c r="B81" s="11" t="s">
        <v>51</v>
      </c>
      <c r="C81" s="53">
        <v>3400000</v>
      </c>
      <c r="D81" s="53">
        <v>3536000</v>
      </c>
      <c r="E81" s="53">
        <v>3677440</v>
      </c>
      <c r="F81" s="11" t="s">
        <v>202</v>
      </c>
    </row>
    <row r="82" spans="1:6" ht="60" customHeight="1" x14ac:dyDescent="0.25">
      <c r="A82" s="47" t="s">
        <v>111</v>
      </c>
      <c r="B82" s="11" t="s">
        <v>36</v>
      </c>
      <c r="C82" s="53">
        <v>21700</v>
      </c>
      <c r="D82" s="53">
        <v>22594.04</v>
      </c>
      <c r="E82" s="53">
        <v>23520.400000000001</v>
      </c>
      <c r="F82" s="11" t="s">
        <v>165</v>
      </c>
    </row>
    <row r="83" spans="1:6" s="10" customFormat="1" ht="59.25" customHeight="1" x14ac:dyDescent="0.25">
      <c r="A83" s="47" t="s">
        <v>112</v>
      </c>
      <c r="B83" s="11" t="s">
        <v>50</v>
      </c>
      <c r="C83" s="53">
        <v>20033.330000000002</v>
      </c>
      <c r="D83" s="53">
        <v>20858.7</v>
      </c>
      <c r="E83" s="53">
        <v>21713.91</v>
      </c>
      <c r="F83" s="11" t="s">
        <v>203</v>
      </c>
    </row>
    <row r="84" spans="1:6" ht="81" customHeight="1" x14ac:dyDescent="0.25">
      <c r="A84" s="76" t="s">
        <v>52</v>
      </c>
      <c r="B84" s="77"/>
      <c r="C84" s="77"/>
      <c r="D84" s="77"/>
      <c r="E84" s="77"/>
      <c r="F84" s="77"/>
    </row>
    <row r="85" spans="1:6" ht="88.5" customHeight="1" x14ac:dyDescent="0.25">
      <c r="A85" s="78"/>
      <c r="B85" s="78"/>
      <c r="C85" s="78"/>
      <c r="D85" s="78"/>
      <c r="E85" s="78"/>
      <c r="F85" s="78"/>
    </row>
    <row r="86" spans="1:6" ht="40.5" customHeight="1" x14ac:dyDescent="0.25">
      <c r="A86" s="78"/>
      <c r="B86" s="78"/>
      <c r="C86" s="78"/>
      <c r="D86" s="78"/>
      <c r="E86" s="78"/>
      <c r="F86" s="78"/>
    </row>
    <row r="87" spans="1:6" x14ac:dyDescent="0.25">
      <c r="A87" s="3"/>
      <c r="B87" s="4"/>
      <c r="C87" s="6"/>
      <c r="D87" s="4"/>
      <c r="E87" s="4"/>
      <c r="F87" s="4"/>
    </row>
    <row r="88" spans="1:6" x14ac:dyDescent="0.25">
      <c r="A88" s="3"/>
      <c r="B88" s="4"/>
      <c r="C88" s="6"/>
      <c r="D88" s="4"/>
      <c r="E88" s="4"/>
      <c r="F88" s="4"/>
    </row>
    <row r="89" spans="1:6" x14ac:dyDescent="0.25">
      <c r="A89" s="3"/>
      <c r="B89" s="4"/>
      <c r="C89" s="6"/>
      <c r="D89" s="4"/>
      <c r="E89" s="4"/>
      <c r="F89" s="4"/>
    </row>
    <row r="90" spans="1:6" x14ac:dyDescent="0.25">
      <c r="A90" s="3"/>
      <c r="B90" s="4"/>
      <c r="C90" s="6"/>
      <c r="D90" s="4"/>
      <c r="E90" s="4"/>
      <c r="F90" s="4"/>
    </row>
    <row r="91" spans="1:6" x14ac:dyDescent="0.25">
      <c r="A91" s="3"/>
      <c r="B91" s="4"/>
      <c r="C91" s="6"/>
      <c r="D91" s="4"/>
      <c r="E91" s="4"/>
      <c r="F91" s="4"/>
    </row>
    <row r="92" spans="1:6" x14ac:dyDescent="0.25">
      <c r="A92" s="3"/>
      <c r="B92" s="4"/>
      <c r="C92" s="6"/>
      <c r="D92" s="4"/>
      <c r="E92" s="4"/>
      <c r="F92" s="4"/>
    </row>
    <row r="93" spans="1:6" x14ac:dyDescent="0.25">
      <c r="A93" s="3"/>
      <c r="B93" s="4"/>
      <c r="C93" s="6"/>
      <c r="D93" s="4"/>
      <c r="E93" s="4"/>
      <c r="F93" s="4"/>
    </row>
    <row r="94" spans="1:6" x14ac:dyDescent="0.25">
      <c r="A94" s="3"/>
      <c r="B94" s="4"/>
      <c r="C94" s="6"/>
      <c r="D94" s="4"/>
      <c r="E94" s="4"/>
      <c r="F94" s="4"/>
    </row>
    <row r="95" spans="1:6" x14ac:dyDescent="0.25">
      <c r="A95" s="3"/>
      <c r="B95" s="4"/>
      <c r="C95" s="6"/>
      <c r="D95" s="4"/>
      <c r="E95" s="4"/>
      <c r="F95" s="4"/>
    </row>
    <row r="96" spans="1:6" x14ac:dyDescent="0.25">
      <c r="A96" s="3"/>
      <c r="B96" s="4"/>
      <c r="C96" s="6"/>
      <c r="D96" s="4"/>
      <c r="E96" s="4"/>
      <c r="F96" s="4"/>
    </row>
    <row r="97" spans="1:6" x14ac:dyDescent="0.25">
      <c r="A97" s="3"/>
      <c r="B97" s="4"/>
      <c r="C97" s="6"/>
      <c r="D97" s="4"/>
      <c r="E97" s="4"/>
      <c r="F97" s="4"/>
    </row>
    <row r="98" spans="1:6" x14ac:dyDescent="0.25">
      <c r="A98" s="3"/>
      <c r="B98" s="4"/>
      <c r="C98" s="6"/>
      <c r="D98" s="4"/>
      <c r="E98" s="4"/>
      <c r="F98" s="4"/>
    </row>
    <row r="99" spans="1:6" x14ac:dyDescent="0.25">
      <c r="A99" s="3"/>
      <c r="B99" s="4"/>
      <c r="C99" s="6"/>
      <c r="D99" s="4"/>
      <c r="E99" s="4"/>
      <c r="F99" s="4"/>
    </row>
    <row r="100" spans="1:6" x14ac:dyDescent="0.25">
      <c r="A100" s="3"/>
      <c r="B100" s="4"/>
      <c r="C100" s="6"/>
      <c r="D100" s="4"/>
      <c r="E100" s="4"/>
      <c r="F100" s="4"/>
    </row>
    <row r="101" spans="1:6" x14ac:dyDescent="0.25">
      <c r="A101" s="3"/>
      <c r="B101" s="4"/>
      <c r="C101" s="6"/>
      <c r="D101" s="4"/>
      <c r="E101" s="4"/>
      <c r="F101" s="4"/>
    </row>
    <row r="102" spans="1:6" x14ac:dyDescent="0.25">
      <c r="A102" s="3"/>
      <c r="B102" s="4"/>
      <c r="C102" s="6"/>
      <c r="D102" s="4"/>
      <c r="E102" s="4"/>
      <c r="F102" s="4"/>
    </row>
    <row r="103" spans="1:6" x14ac:dyDescent="0.25">
      <c r="A103" s="3"/>
      <c r="B103" s="4"/>
      <c r="C103" s="6"/>
      <c r="D103" s="4"/>
      <c r="E103" s="4"/>
      <c r="F103" s="4"/>
    </row>
    <row r="104" spans="1:6" x14ac:dyDescent="0.25">
      <c r="A104" s="3"/>
      <c r="B104" s="4"/>
      <c r="C104" s="6"/>
      <c r="D104" s="4"/>
      <c r="E104" s="4"/>
      <c r="F104" s="4"/>
    </row>
    <row r="105" spans="1:6" x14ac:dyDescent="0.25">
      <c r="A105" s="3"/>
      <c r="B105" s="4"/>
      <c r="C105" s="6"/>
      <c r="D105" s="4"/>
      <c r="E105" s="4"/>
      <c r="F105" s="4"/>
    </row>
    <row r="106" spans="1:6" x14ac:dyDescent="0.25">
      <c r="A106" s="3"/>
      <c r="B106" s="4"/>
      <c r="C106" s="6"/>
      <c r="D106" s="4"/>
      <c r="E106" s="4"/>
      <c r="F106" s="4"/>
    </row>
    <row r="107" spans="1:6" x14ac:dyDescent="0.25">
      <c r="A107" s="3"/>
      <c r="B107" s="4"/>
      <c r="C107" s="6"/>
      <c r="D107" s="4"/>
      <c r="E107" s="4"/>
      <c r="F107" s="4"/>
    </row>
    <row r="108" spans="1:6" x14ac:dyDescent="0.25">
      <c r="A108" s="3"/>
      <c r="B108" s="4"/>
      <c r="C108" s="6"/>
      <c r="D108" s="4"/>
      <c r="E108" s="4"/>
      <c r="F108" s="4"/>
    </row>
    <row r="109" spans="1:6" x14ac:dyDescent="0.25">
      <c r="A109" s="3"/>
      <c r="B109" s="4"/>
      <c r="C109" s="6"/>
      <c r="D109" s="4"/>
      <c r="E109" s="4"/>
      <c r="F109" s="4"/>
    </row>
    <row r="110" spans="1:6" x14ac:dyDescent="0.25">
      <c r="A110" s="3"/>
      <c r="B110" s="4"/>
      <c r="C110" s="6"/>
      <c r="D110" s="4"/>
      <c r="E110" s="4"/>
      <c r="F110" s="4"/>
    </row>
    <row r="111" spans="1:6" x14ac:dyDescent="0.25">
      <c r="A111" s="3"/>
      <c r="B111" s="4"/>
      <c r="C111" s="6"/>
      <c r="D111" s="4"/>
      <c r="E111" s="4"/>
      <c r="F111" s="4"/>
    </row>
    <row r="112" spans="1:6" x14ac:dyDescent="0.25">
      <c r="A112" s="3"/>
      <c r="B112" s="4"/>
      <c r="C112" s="6"/>
      <c r="D112" s="4"/>
      <c r="E112" s="4"/>
      <c r="F112" s="4"/>
    </row>
    <row r="113" spans="1:6" x14ac:dyDescent="0.25">
      <c r="A113" s="3"/>
      <c r="B113" s="4"/>
      <c r="C113" s="6"/>
      <c r="D113" s="4"/>
      <c r="E113" s="4"/>
      <c r="F113" s="4"/>
    </row>
    <row r="114" spans="1:6" x14ac:dyDescent="0.25">
      <c r="A114" s="3"/>
      <c r="B114" s="4"/>
      <c r="C114" s="6"/>
      <c r="D114" s="4"/>
      <c r="E114" s="4"/>
      <c r="F114" s="4"/>
    </row>
    <row r="115" spans="1:6" x14ac:dyDescent="0.25">
      <c r="A115" s="3"/>
      <c r="B115" s="4"/>
      <c r="C115" s="6"/>
      <c r="D115" s="4"/>
      <c r="E115" s="4"/>
      <c r="F115" s="4"/>
    </row>
    <row r="116" spans="1:6" x14ac:dyDescent="0.25">
      <c r="A116" s="3"/>
      <c r="B116" s="4"/>
      <c r="C116" s="6"/>
      <c r="D116" s="4"/>
      <c r="E116" s="4"/>
      <c r="F116" s="4"/>
    </row>
    <row r="117" spans="1:6" x14ac:dyDescent="0.25">
      <c r="A117" s="3"/>
      <c r="B117" s="4"/>
      <c r="C117" s="6"/>
      <c r="D117" s="4"/>
      <c r="E117" s="4"/>
      <c r="F117" s="4"/>
    </row>
    <row r="118" spans="1:6" x14ac:dyDescent="0.25">
      <c r="A118" s="3"/>
      <c r="B118" s="4"/>
      <c r="C118" s="6"/>
      <c r="D118" s="4"/>
      <c r="E118" s="4"/>
      <c r="F118" s="4"/>
    </row>
    <row r="119" spans="1:6" x14ac:dyDescent="0.25">
      <c r="A119" s="3"/>
      <c r="B119" s="4"/>
      <c r="C119" s="6"/>
      <c r="D119" s="4"/>
      <c r="E119" s="4"/>
      <c r="F119" s="4"/>
    </row>
    <row r="120" spans="1:6" x14ac:dyDescent="0.25">
      <c r="A120" s="3"/>
      <c r="B120" s="4"/>
      <c r="C120" s="6"/>
      <c r="D120" s="4"/>
      <c r="E120" s="4"/>
      <c r="F120" s="4"/>
    </row>
    <row r="121" spans="1:6" x14ac:dyDescent="0.25">
      <c r="A121" s="3"/>
      <c r="B121" s="4"/>
      <c r="C121" s="6"/>
      <c r="D121" s="4"/>
      <c r="E121" s="4"/>
      <c r="F121" s="4"/>
    </row>
    <row r="122" spans="1:6" x14ac:dyDescent="0.25">
      <c r="A122" s="3"/>
      <c r="B122" s="4"/>
      <c r="C122" s="6"/>
      <c r="D122" s="4"/>
      <c r="E122" s="4"/>
      <c r="F122" s="4"/>
    </row>
    <row r="123" spans="1:6" x14ac:dyDescent="0.25">
      <c r="A123" s="3"/>
      <c r="B123" s="4"/>
      <c r="C123" s="6"/>
      <c r="D123" s="4"/>
      <c r="E123" s="4"/>
      <c r="F123" s="4"/>
    </row>
    <row r="124" spans="1:6" x14ac:dyDescent="0.25">
      <c r="A124" s="3"/>
      <c r="B124" s="4"/>
      <c r="C124" s="6"/>
      <c r="D124" s="4"/>
      <c r="E124" s="4"/>
      <c r="F124" s="4"/>
    </row>
    <row r="125" spans="1:6" x14ac:dyDescent="0.25">
      <c r="A125" s="3"/>
      <c r="B125" s="4"/>
      <c r="C125" s="6"/>
      <c r="D125" s="4"/>
      <c r="E125" s="4"/>
      <c r="F125" s="4"/>
    </row>
    <row r="126" spans="1:6" x14ac:dyDescent="0.25">
      <c r="A126" s="3"/>
      <c r="B126" s="4"/>
      <c r="C126" s="6"/>
      <c r="D126" s="4"/>
      <c r="E126" s="4"/>
      <c r="F126" s="4"/>
    </row>
    <row r="127" spans="1:6" x14ac:dyDescent="0.25">
      <c r="A127" s="3"/>
      <c r="B127" s="4"/>
      <c r="C127" s="6"/>
      <c r="D127" s="4"/>
      <c r="E127" s="4"/>
      <c r="F127" s="4"/>
    </row>
    <row r="128" spans="1:6" x14ac:dyDescent="0.25">
      <c r="A128" s="3"/>
      <c r="B128" s="4"/>
      <c r="C128" s="6"/>
      <c r="D128" s="4"/>
      <c r="E128" s="4"/>
      <c r="F128" s="4"/>
    </row>
    <row r="129" spans="1:6" x14ac:dyDescent="0.25">
      <c r="A129" s="3"/>
      <c r="B129" s="4"/>
      <c r="C129" s="6"/>
      <c r="D129" s="4"/>
      <c r="E129" s="4"/>
      <c r="F129" s="4"/>
    </row>
    <row r="130" spans="1:6" x14ac:dyDescent="0.25">
      <c r="A130" s="3"/>
      <c r="B130" s="4"/>
      <c r="C130" s="6"/>
      <c r="D130" s="4"/>
      <c r="E130" s="4"/>
      <c r="F130" s="4"/>
    </row>
    <row r="131" spans="1:6" x14ac:dyDescent="0.25">
      <c r="A131" s="3"/>
      <c r="B131" s="4"/>
      <c r="C131" s="5"/>
      <c r="D131" s="4"/>
      <c r="E131" s="4"/>
      <c r="F131" s="4"/>
    </row>
    <row r="132" spans="1:6" x14ac:dyDescent="0.25">
      <c r="A132" s="3"/>
      <c r="B132" s="4"/>
      <c r="C132" s="5"/>
      <c r="D132" s="4"/>
      <c r="E132" s="4"/>
      <c r="F132" s="4"/>
    </row>
    <row r="133" spans="1:6" x14ac:dyDescent="0.25">
      <c r="A133" s="3"/>
      <c r="B133" s="4"/>
      <c r="C133" s="5"/>
      <c r="D133" s="4"/>
      <c r="E133" s="4"/>
      <c r="F133" s="4"/>
    </row>
    <row r="134" spans="1:6" x14ac:dyDescent="0.25">
      <c r="A134" s="3"/>
      <c r="B134" s="4"/>
      <c r="C134" s="5"/>
      <c r="D134" s="4"/>
      <c r="E134" s="4"/>
      <c r="F134" s="4"/>
    </row>
    <row r="135" spans="1:6" x14ac:dyDescent="0.25">
      <c r="A135" s="3"/>
      <c r="B135" s="4"/>
      <c r="C135" s="5"/>
      <c r="D135" s="4"/>
      <c r="E135" s="4"/>
      <c r="F135" s="4"/>
    </row>
    <row r="136" spans="1:6" x14ac:dyDescent="0.25">
      <c r="A136" s="3"/>
      <c r="B136" s="4"/>
      <c r="C136" s="5"/>
      <c r="D136" s="4"/>
      <c r="E136" s="4"/>
      <c r="F136" s="4"/>
    </row>
    <row r="137" spans="1:6" x14ac:dyDescent="0.25">
      <c r="A137" s="3"/>
      <c r="B137" s="4"/>
      <c r="C137" s="5"/>
      <c r="D137" s="4"/>
      <c r="E137" s="4"/>
      <c r="F137" s="4"/>
    </row>
    <row r="138" spans="1:6" x14ac:dyDescent="0.25">
      <c r="A138" s="3"/>
      <c r="B138" s="4"/>
      <c r="C138" s="5"/>
      <c r="D138" s="4"/>
      <c r="E138" s="4"/>
      <c r="F138" s="4"/>
    </row>
    <row r="139" spans="1:6" x14ac:dyDescent="0.25">
      <c r="A139" s="3"/>
      <c r="B139" s="4"/>
      <c r="C139" s="5"/>
      <c r="D139" s="4"/>
      <c r="E139" s="4"/>
      <c r="F139" s="4"/>
    </row>
    <row r="140" spans="1:6" x14ac:dyDescent="0.25">
      <c r="A140" s="3"/>
      <c r="B140" s="4"/>
      <c r="C140" s="5"/>
      <c r="D140" s="4"/>
      <c r="E140" s="4"/>
      <c r="F140" s="4"/>
    </row>
    <row r="141" spans="1:6" x14ac:dyDescent="0.25">
      <c r="A141" s="3"/>
      <c r="B141" s="4"/>
      <c r="C141" s="5"/>
      <c r="D141" s="4"/>
      <c r="E141" s="4"/>
      <c r="F141" s="4"/>
    </row>
    <row r="142" spans="1:6" x14ac:dyDescent="0.25">
      <c r="A142" s="3"/>
      <c r="B142" s="4"/>
      <c r="C142" s="5"/>
      <c r="D142" s="4"/>
      <c r="E142" s="4"/>
      <c r="F142" s="4"/>
    </row>
    <row r="143" spans="1:6" x14ac:dyDescent="0.25">
      <c r="A143" s="3"/>
      <c r="B143" s="4"/>
      <c r="C143" s="5"/>
      <c r="D143" s="4"/>
      <c r="E143" s="4"/>
      <c r="F143" s="4"/>
    </row>
    <row r="144" spans="1:6" x14ac:dyDescent="0.25">
      <c r="A144" s="3"/>
      <c r="B144" s="4"/>
      <c r="C144" s="5"/>
      <c r="D144" s="4"/>
      <c r="E144" s="4"/>
      <c r="F144" s="4"/>
    </row>
    <row r="145" spans="1:6" x14ac:dyDescent="0.25">
      <c r="A145" s="3"/>
      <c r="B145" s="4"/>
      <c r="C145" s="5"/>
      <c r="D145" s="4"/>
      <c r="E145" s="4"/>
      <c r="F145" s="4"/>
    </row>
    <row r="146" spans="1:6" x14ac:dyDescent="0.25">
      <c r="A146" s="3"/>
      <c r="B146" s="4"/>
      <c r="C146" s="5"/>
      <c r="D146" s="4"/>
      <c r="E146" s="4"/>
      <c r="F146" s="4"/>
    </row>
    <row r="147" spans="1:6" x14ac:dyDescent="0.25">
      <c r="A147" s="3"/>
      <c r="B147" s="4"/>
      <c r="C147" s="5"/>
      <c r="D147" s="4"/>
      <c r="E147" s="4"/>
      <c r="F147" s="4"/>
    </row>
    <row r="148" spans="1:6" x14ac:dyDescent="0.25">
      <c r="A148" s="3"/>
      <c r="B148" s="4"/>
      <c r="C148" s="5"/>
      <c r="D148" s="4"/>
      <c r="E148" s="4"/>
      <c r="F148" s="4"/>
    </row>
    <row r="149" spans="1:6" x14ac:dyDescent="0.25">
      <c r="A149" s="3"/>
      <c r="B149" s="4"/>
      <c r="C149" s="5"/>
      <c r="D149" s="4"/>
      <c r="E149" s="4"/>
      <c r="F149" s="4"/>
    </row>
    <row r="150" spans="1:6" x14ac:dyDescent="0.25">
      <c r="A150" s="3"/>
      <c r="B150" s="4"/>
      <c r="C150" s="5"/>
      <c r="D150" s="4"/>
      <c r="E150" s="4"/>
      <c r="F150" s="4"/>
    </row>
    <row r="151" spans="1:6" x14ac:dyDescent="0.25">
      <c r="A151" s="3"/>
      <c r="B151" s="4"/>
      <c r="C151" s="5"/>
      <c r="D151" s="4"/>
      <c r="E151" s="4"/>
      <c r="F151" s="4"/>
    </row>
    <row r="152" spans="1:6" x14ac:dyDescent="0.25">
      <c r="A152" s="3"/>
      <c r="B152" s="4"/>
      <c r="C152" s="5"/>
      <c r="D152" s="4"/>
      <c r="E152" s="4"/>
      <c r="F152" s="4"/>
    </row>
    <row r="153" spans="1:6" x14ac:dyDescent="0.25">
      <c r="A153" s="3"/>
      <c r="B153" s="4"/>
      <c r="C153" s="5"/>
      <c r="D153" s="4"/>
      <c r="E153" s="4"/>
      <c r="F153" s="4"/>
    </row>
    <row r="154" spans="1:6" x14ac:dyDescent="0.25">
      <c r="A154" s="3"/>
      <c r="B154" s="4"/>
      <c r="C154" s="5"/>
      <c r="D154" s="4"/>
      <c r="E154" s="4"/>
      <c r="F154" s="4"/>
    </row>
    <row r="155" spans="1:6" x14ac:dyDescent="0.25">
      <c r="A155" s="3"/>
      <c r="B155" s="4"/>
      <c r="C155" s="5"/>
      <c r="D155" s="4"/>
      <c r="E155" s="4"/>
      <c r="F155" s="4"/>
    </row>
    <row r="156" spans="1:6" x14ac:dyDescent="0.25">
      <c r="A156" s="3"/>
      <c r="B156" s="4"/>
      <c r="C156" s="5"/>
      <c r="D156" s="4"/>
      <c r="E156" s="4"/>
      <c r="F156" s="4"/>
    </row>
    <row r="157" spans="1:6" x14ac:dyDescent="0.25">
      <c r="A157" s="3"/>
      <c r="B157" s="4"/>
      <c r="C157" s="5"/>
      <c r="D157" s="4"/>
      <c r="E157" s="4"/>
      <c r="F157" s="4"/>
    </row>
    <row r="158" spans="1:6" x14ac:dyDescent="0.25">
      <c r="A158" s="3"/>
      <c r="B158" s="4"/>
      <c r="C158" s="5"/>
      <c r="D158" s="4"/>
      <c r="E158" s="4"/>
      <c r="F158" s="4"/>
    </row>
    <row r="159" spans="1:6" x14ac:dyDescent="0.25">
      <c r="A159" s="3"/>
      <c r="B159" s="4"/>
      <c r="C159" s="5"/>
      <c r="D159" s="4"/>
      <c r="E159" s="4"/>
      <c r="F159" s="4"/>
    </row>
    <row r="160" spans="1:6" x14ac:dyDescent="0.25">
      <c r="A160" s="3"/>
      <c r="B160" s="4"/>
      <c r="C160" s="5"/>
      <c r="D160" s="4"/>
      <c r="E160" s="4"/>
      <c r="F160" s="4"/>
    </row>
    <row r="161" spans="1:6" x14ac:dyDescent="0.25">
      <c r="A161" s="3"/>
      <c r="B161" s="4"/>
      <c r="C161" s="5"/>
      <c r="D161" s="4"/>
      <c r="E161" s="4"/>
      <c r="F161" s="4"/>
    </row>
    <row r="162" spans="1:6" x14ac:dyDescent="0.25">
      <c r="A162" s="3"/>
      <c r="B162" s="4"/>
      <c r="C162" s="5"/>
      <c r="D162" s="4"/>
      <c r="E162" s="4"/>
      <c r="F162" s="4"/>
    </row>
    <row r="163" spans="1:6" x14ac:dyDescent="0.25">
      <c r="A163" s="3"/>
      <c r="B163" s="4"/>
      <c r="C163" s="5"/>
      <c r="D163" s="4"/>
      <c r="E163" s="4"/>
      <c r="F163" s="4"/>
    </row>
    <row r="164" spans="1:6" x14ac:dyDescent="0.25">
      <c r="A164" s="3"/>
      <c r="B164" s="4"/>
      <c r="C164" s="5"/>
      <c r="D164" s="4"/>
      <c r="E164" s="4"/>
      <c r="F164" s="4"/>
    </row>
    <row r="165" spans="1:6" x14ac:dyDescent="0.25">
      <c r="A165" s="3"/>
      <c r="B165" s="4"/>
      <c r="C165" s="5"/>
      <c r="D165" s="4"/>
      <c r="E165" s="4"/>
      <c r="F165" s="4"/>
    </row>
    <row r="166" spans="1:6" x14ac:dyDescent="0.25">
      <c r="A166" s="3"/>
      <c r="B166" s="4"/>
      <c r="C166" s="5"/>
      <c r="D166" s="4"/>
      <c r="E166" s="4"/>
      <c r="F166" s="4"/>
    </row>
    <row r="167" spans="1:6" x14ac:dyDescent="0.25">
      <c r="A167" s="3"/>
      <c r="B167" s="4"/>
      <c r="C167" s="5"/>
      <c r="D167" s="4"/>
      <c r="E167" s="4"/>
      <c r="F167" s="4"/>
    </row>
    <row r="168" spans="1:6" x14ac:dyDescent="0.25">
      <c r="A168" s="3"/>
      <c r="B168" s="4"/>
      <c r="C168" s="5"/>
      <c r="D168" s="4"/>
      <c r="E168" s="4"/>
      <c r="F168" s="4"/>
    </row>
    <row r="169" spans="1:6" x14ac:dyDescent="0.25">
      <c r="A169" s="3"/>
      <c r="B169" s="4"/>
      <c r="C169" s="5"/>
      <c r="D169" s="4"/>
      <c r="E169" s="4"/>
      <c r="F169" s="4"/>
    </row>
    <row r="170" spans="1:6" x14ac:dyDescent="0.25">
      <c r="A170" s="3"/>
      <c r="B170" s="4"/>
      <c r="C170" s="5"/>
      <c r="D170" s="4"/>
      <c r="E170" s="4"/>
      <c r="F170" s="4"/>
    </row>
    <row r="171" spans="1:6" x14ac:dyDescent="0.25">
      <c r="A171" s="3"/>
      <c r="B171" s="4"/>
      <c r="C171" s="5"/>
      <c r="D171" s="4"/>
      <c r="E171" s="4"/>
      <c r="F171" s="4"/>
    </row>
    <row r="172" spans="1:6" x14ac:dyDescent="0.25">
      <c r="A172" s="3"/>
      <c r="B172" s="4"/>
      <c r="C172" s="5"/>
      <c r="D172" s="4"/>
      <c r="E172" s="4"/>
      <c r="F172" s="4"/>
    </row>
    <row r="173" spans="1:6" x14ac:dyDescent="0.25">
      <c r="A173" s="3"/>
      <c r="B173" s="4"/>
      <c r="C173" s="5"/>
      <c r="D173" s="4"/>
      <c r="E173" s="4"/>
      <c r="F173" s="4"/>
    </row>
    <row r="174" spans="1:6" x14ac:dyDescent="0.25">
      <c r="A174" s="3"/>
      <c r="B174" s="4"/>
      <c r="C174" s="5"/>
      <c r="D174" s="4"/>
      <c r="E174" s="4"/>
      <c r="F174" s="4"/>
    </row>
    <row r="175" spans="1:6" x14ac:dyDescent="0.25">
      <c r="A175" s="3"/>
      <c r="B175" s="4"/>
      <c r="C175" s="5"/>
      <c r="D175" s="4"/>
      <c r="E175" s="4"/>
      <c r="F175" s="4"/>
    </row>
    <row r="176" spans="1:6" x14ac:dyDescent="0.25">
      <c r="A176" s="3"/>
      <c r="B176" s="4"/>
      <c r="C176" s="5"/>
      <c r="D176" s="4"/>
      <c r="E176" s="4"/>
      <c r="F176" s="4"/>
    </row>
    <row r="177" spans="1:6" x14ac:dyDescent="0.25">
      <c r="A177" s="3"/>
      <c r="B177" s="4"/>
      <c r="C177" s="5"/>
      <c r="D177" s="4"/>
      <c r="E177" s="4"/>
      <c r="F177" s="4"/>
    </row>
    <row r="178" spans="1:6" x14ac:dyDescent="0.25">
      <c r="A178" s="3"/>
      <c r="B178" s="4"/>
      <c r="C178" s="5"/>
      <c r="D178" s="4"/>
      <c r="E178" s="4"/>
      <c r="F178" s="4"/>
    </row>
    <row r="179" spans="1:6" x14ac:dyDescent="0.25">
      <c r="A179" s="3"/>
      <c r="B179" s="4"/>
      <c r="C179" s="5"/>
      <c r="D179" s="4"/>
      <c r="E179" s="4"/>
      <c r="F179" s="4"/>
    </row>
    <row r="180" spans="1:6" x14ac:dyDescent="0.25">
      <c r="A180" s="3"/>
      <c r="B180" s="4"/>
      <c r="C180" s="5"/>
      <c r="D180" s="4"/>
      <c r="E180" s="4"/>
      <c r="F180" s="4"/>
    </row>
    <row r="181" spans="1:6" x14ac:dyDescent="0.25">
      <c r="A181" s="3"/>
      <c r="B181" s="4"/>
      <c r="C181" s="5"/>
      <c r="D181" s="4"/>
      <c r="E181" s="4"/>
      <c r="F181" s="4"/>
    </row>
    <row r="182" spans="1:6" x14ac:dyDescent="0.25">
      <c r="A182" s="3"/>
      <c r="B182" s="4"/>
      <c r="C182" s="5"/>
      <c r="D182" s="4"/>
      <c r="E182" s="4"/>
      <c r="F182" s="4"/>
    </row>
    <row r="183" spans="1:6" x14ac:dyDescent="0.25">
      <c r="A183" s="3"/>
      <c r="B183" s="4"/>
      <c r="C183" s="5"/>
      <c r="D183" s="4"/>
      <c r="E183" s="4"/>
      <c r="F183" s="4"/>
    </row>
    <row r="184" spans="1:6" x14ac:dyDescent="0.25">
      <c r="A184" s="3"/>
      <c r="B184" s="4"/>
      <c r="C184" s="5"/>
      <c r="D184" s="4"/>
      <c r="E184" s="4"/>
      <c r="F184" s="4"/>
    </row>
    <row r="185" spans="1:6" x14ac:dyDescent="0.25">
      <c r="A185" s="3"/>
      <c r="B185" s="4"/>
      <c r="C185" s="5"/>
      <c r="D185" s="4"/>
      <c r="E185" s="4"/>
      <c r="F185" s="4"/>
    </row>
    <row r="186" spans="1:6" x14ac:dyDescent="0.25">
      <c r="A186" s="3"/>
      <c r="B186" s="4"/>
      <c r="C186" s="5"/>
      <c r="D186" s="4"/>
      <c r="E186" s="4"/>
      <c r="F186" s="4"/>
    </row>
    <row r="187" spans="1:6" x14ac:dyDescent="0.25">
      <c r="A187" s="3"/>
      <c r="B187" s="4"/>
      <c r="C187" s="5"/>
      <c r="D187" s="4"/>
      <c r="E187" s="4"/>
      <c r="F187" s="4"/>
    </row>
    <row r="188" spans="1:6" x14ac:dyDescent="0.25">
      <c r="A188" s="3"/>
      <c r="B188" s="4"/>
      <c r="C188" s="5"/>
      <c r="D188" s="4"/>
      <c r="E188" s="4"/>
      <c r="F188" s="4"/>
    </row>
    <row r="189" spans="1:6" x14ac:dyDescent="0.25">
      <c r="A189" s="3"/>
      <c r="B189" s="4"/>
      <c r="C189" s="5"/>
      <c r="D189" s="4"/>
      <c r="E189" s="4"/>
      <c r="F189" s="4"/>
    </row>
    <row r="190" spans="1:6" x14ac:dyDescent="0.25">
      <c r="A190" s="3"/>
      <c r="B190" s="4"/>
      <c r="C190" s="5"/>
      <c r="D190" s="4"/>
      <c r="E190" s="4"/>
      <c r="F190" s="4"/>
    </row>
    <row r="191" spans="1:6" x14ac:dyDescent="0.25">
      <c r="A191" s="3"/>
      <c r="B191" s="4"/>
      <c r="C191" s="5"/>
      <c r="D191" s="4"/>
      <c r="E191" s="4"/>
      <c r="F191" s="4"/>
    </row>
    <row r="192" spans="1:6" x14ac:dyDescent="0.25">
      <c r="A192" s="3"/>
      <c r="B192" s="4"/>
      <c r="C192" s="5"/>
      <c r="D192" s="4"/>
      <c r="E192" s="4"/>
      <c r="F192" s="4"/>
    </row>
    <row r="193" spans="1:6" x14ac:dyDescent="0.25">
      <c r="A193" s="3"/>
      <c r="B193" s="4"/>
      <c r="C193" s="5"/>
      <c r="D193" s="4"/>
      <c r="E193" s="4"/>
      <c r="F193" s="4"/>
    </row>
    <row r="194" spans="1:6" x14ac:dyDescent="0.25">
      <c r="A194" s="3"/>
      <c r="B194" s="4"/>
      <c r="C194" s="5"/>
      <c r="D194" s="4"/>
      <c r="E194" s="4"/>
      <c r="F194" s="4"/>
    </row>
    <row r="195" spans="1:6" x14ac:dyDescent="0.25">
      <c r="A195" s="3"/>
      <c r="B195" s="4"/>
      <c r="C195" s="5"/>
      <c r="D195" s="4"/>
      <c r="E195" s="4"/>
      <c r="F195" s="4"/>
    </row>
    <row r="196" spans="1:6" x14ac:dyDescent="0.25">
      <c r="A196" s="3"/>
      <c r="B196" s="4"/>
      <c r="C196" s="5"/>
      <c r="D196" s="4"/>
      <c r="E196" s="4"/>
      <c r="F196" s="4"/>
    </row>
    <row r="197" spans="1:6" x14ac:dyDescent="0.25">
      <c r="A197" s="3"/>
      <c r="B197" s="4"/>
      <c r="C197" s="5"/>
      <c r="D197" s="4"/>
      <c r="E197" s="4"/>
      <c r="F197" s="4"/>
    </row>
    <row r="198" spans="1:6" x14ac:dyDescent="0.25">
      <c r="A198" s="3"/>
      <c r="B198" s="4"/>
      <c r="C198" s="5"/>
      <c r="D198" s="4"/>
      <c r="E198" s="4"/>
      <c r="F198" s="4"/>
    </row>
    <row r="199" spans="1:6" x14ac:dyDescent="0.25">
      <c r="A199" s="3"/>
      <c r="B199" s="4"/>
      <c r="C199" s="5"/>
      <c r="D199" s="4"/>
      <c r="E199" s="4"/>
      <c r="F199" s="4"/>
    </row>
    <row r="200" spans="1:6" x14ac:dyDescent="0.25">
      <c r="A200" s="3"/>
      <c r="B200" s="4"/>
      <c r="C200" s="5"/>
      <c r="D200" s="4"/>
      <c r="E200" s="4"/>
      <c r="F200" s="4"/>
    </row>
    <row r="201" spans="1:6" x14ac:dyDescent="0.25">
      <c r="A201" s="3"/>
      <c r="B201" s="4"/>
      <c r="C201" s="5"/>
      <c r="D201" s="4"/>
      <c r="E201" s="4"/>
      <c r="F201" s="4"/>
    </row>
    <row r="202" spans="1:6" x14ac:dyDescent="0.25">
      <c r="A202" s="3"/>
      <c r="B202" s="4"/>
      <c r="C202" s="5"/>
      <c r="D202" s="4"/>
      <c r="E202" s="4"/>
      <c r="F202" s="4"/>
    </row>
    <row r="203" spans="1:6" x14ac:dyDescent="0.25">
      <c r="A203" s="3"/>
      <c r="B203" s="4"/>
      <c r="C203" s="5"/>
      <c r="D203" s="4"/>
      <c r="E203" s="4"/>
      <c r="F203" s="4"/>
    </row>
    <row r="204" spans="1:6" x14ac:dyDescent="0.25">
      <c r="A204" s="3"/>
      <c r="B204" s="4"/>
      <c r="C204" s="5"/>
      <c r="D204" s="4"/>
      <c r="E204" s="4"/>
      <c r="F204" s="4"/>
    </row>
    <row r="205" spans="1:6" x14ac:dyDescent="0.25">
      <c r="A205" s="3"/>
      <c r="B205" s="4"/>
      <c r="C205" s="5"/>
      <c r="D205" s="4"/>
      <c r="E205" s="4"/>
      <c r="F205" s="4"/>
    </row>
    <row r="206" spans="1:6" x14ac:dyDescent="0.25">
      <c r="A206" s="3"/>
      <c r="B206" s="4"/>
      <c r="C206" s="5"/>
      <c r="D206" s="4"/>
      <c r="E206" s="4"/>
      <c r="F206" s="4"/>
    </row>
    <row r="207" spans="1:6" x14ac:dyDescent="0.25">
      <c r="C207" s="2"/>
      <c r="D207" s="4"/>
      <c r="E207" s="4"/>
    </row>
    <row r="208" spans="1:6" x14ac:dyDescent="0.25">
      <c r="C208" s="2"/>
      <c r="D208" s="4"/>
      <c r="E208" s="4"/>
    </row>
    <row r="209" spans="3:5" x14ac:dyDescent="0.25">
      <c r="C209" s="2"/>
      <c r="D209" s="4"/>
      <c r="E209" s="4"/>
    </row>
    <row r="210" spans="3:5" x14ac:dyDescent="0.25">
      <c r="C210" s="2"/>
      <c r="D210" s="4"/>
      <c r="E210" s="4"/>
    </row>
    <row r="211" spans="3:5" x14ac:dyDescent="0.25">
      <c r="C211" s="2"/>
      <c r="D211" s="4"/>
      <c r="E211" s="4"/>
    </row>
    <row r="212" spans="3:5" x14ac:dyDescent="0.25">
      <c r="C212" s="2"/>
      <c r="D212" s="4"/>
      <c r="E212" s="4"/>
    </row>
    <row r="213" spans="3:5" x14ac:dyDescent="0.25">
      <c r="C213" s="2"/>
      <c r="D213" s="4"/>
      <c r="E213" s="4"/>
    </row>
    <row r="214" spans="3:5" x14ac:dyDescent="0.25">
      <c r="C214" s="2"/>
      <c r="D214" s="4"/>
      <c r="E214" s="4"/>
    </row>
    <row r="215" spans="3:5" x14ac:dyDescent="0.25">
      <c r="C215" s="2"/>
      <c r="D215" s="4"/>
      <c r="E215" s="4"/>
    </row>
    <row r="216" spans="3:5" x14ac:dyDescent="0.25">
      <c r="C216" s="2"/>
      <c r="D216" s="4"/>
      <c r="E216" s="4"/>
    </row>
    <row r="217" spans="3:5" x14ac:dyDescent="0.25">
      <c r="C217" s="2"/>
      <c r="D217" s="4"/>
      <c r="E217" s="4"/>
    </row>
    <row r="218" spans="3:5" x14ac:dyDescent="0.25">
      <c r="C218" s="2"/>
      <c r="D218" s="4"/>
      <c r="E218" s="4"/>
    </row>
    <row r="219" spans="3:5" x14ac:dyDescent="0.25">
      <c r="C219" s="2"/>
      <c r="D219" s="4"/>
      <c r="E219" s="4"/>
    </row>
    <row r="220" spans="3:5" x14ac:dyDescent="0.25">
      <c r="C220" s="2"/>
      <c r="D220" s="4"/>
      <c r="E220" s="4"/>
    </row>
    <row r="221" spans="3:5" x14ac:dyDescent="0.25">
      <c r="C221" s="2"/>
      <c r="D221" s="4"/>
      <c r="E221" s="4"/>
    </row>
    <row r="222" spans="3:5" x14ac:dyDescent="0.25">
      <c r="C222" s="2"/>
      <c r="D222" s="4"/>
      <c r="E222" s="4"/>
    </row>
    <row r="223" spans="3:5" x14ac:dyDescent="0.25">
      <c r="C223" s="2"/>
      <c r="D223" s="4"/>
      <c r="E223" s="4"/>
    </row>
    <row r="224" spans="3:5" x14ac:dyDescent="0.25">
      <c r="C224" s="2"/>
      <c r="D224" s="4"/>
      <c r="E224" s="4"/>
    </row>
    <row r="225" spans="3:5" x14ac:dyDescent="0.25">
      <c r="C225" s="2"/>
      <c r="D225" s="4"/>
      <c r="E225" s="4"/>
    </row>
    <row r="226" spans="3:5" x14ac:dyDescent="0.25">
      <c r="C226" s="2"/>
      <c r="D226" s="4"/>
      <c r="E226" s="4"/>
    </row>
    <row r="227" spans="3:5" x14ac:dyDescent="0.25">
      <c r="C227" s="2"/>
      <c r="D227" s="4"/>
      <c r="E227" s="4"/>
    </row>
    <row r="228" spans="3:5" x14ac:dyDescent="0.25">
      <c r="C228" s="2"/>
      <c r="D228" s="4"/>
      <c r="E228" s="4"/>
    </row>
    <row r="229" spans="3:5" x14ac:dyDescent="0.25">
      <c r="C229" s="2"/>
      <c r="D229" s="4"/>
      <c r="E229" s="4"/>
    </row>
    <row r="230" spans="3:5" x14ac:dyDescent="0.25">
      <c r="C230" s="2"/>
      <c r="D230" s="4"/>
      <c r="E230" s="4"/>
    </row>
    <row r="231" spans="3:5" x14ac:dyDescent="0.25">
      <c r="C231" s="2"/>
      <c r="D231" s="4"/>
      <c r="E231" s="4"/>
    </row>
    <row r="232" spans="3:5" x14ac:dyDescent="0.25">
      <c r="C232" s="2"/>
      <c r="D232" s="4"/>
      <c r="E232" s="4"/>
    </row>
    <row r="233" spans="3:5" x14ac:dyDescent="0.25">
      <c r="C233" s="2"/>
      <c r="D233" s="4"/>
      <c r="E233" s="4"/>
    </row>
    <row r="234" spans="3:5" x14ac:dyDescent="0.25">
      <c r="C234" s="2"/>
      <c r="D234" s="4"/>
      <c r="E234" s="4"/>
    </row>
    <row r="235" spans="3:5" x14ac:dyDescent="0.25">
      <c r="C235" s="2"/>
      <c r="D235" s="4"/>
      <c r="E235" s="4"/>
    </row>
    <row r="236" spans="3:5" x14ac:dyDescent="0.25">
      <c r="C236" s="2"/>
      <c r="D236" s="4"/>
      <c r="E236" s="4"/>
    </row>
    <row r="237" spans="3:5" x14ac:dyDescent="0.25">
      <c r="C237" s="2"/>
      <c r="D237" s="4"/>
      <c r="E237" s="4"/>
    </row>
    <row r="238" spans="3:5" x14ac:dyDescent="0.25">
      <c r="C238" s="2"/>
      <c r="D238" s="4"/>
      <c r="E238" s="4"/>
    </row>
    <row r="239" spans="3:5" x14ac:dyDescent="0.25">
      <c r="C239" s="2"/>
      <c r="D239" s="4"/>
      <c r="E239" s="4"/>
    </row>
    <row r="240" spans="3:5" x14ac:dyDescent="0.25">
      <c r="C240" s="2"/>
      <c r="D240" s="4"/>
      <c r="E240" s="4"/>
    </row>
    <row r="241" spans="3:5" x14ac:dyDescent="0.25">
      <c r="C241" s="2"/>
      <c r="D241" s="4"/>
      <c r="E241" s="4"/>
    </row>
    <row r="242" spans="3:5" x14ac:dyDescent="0.25">
      <c r="C242" s="2"/>
      <c r="D242" s="4"/>
      <c r="E242" s="4"/>
    </row>
    <row r="243" spans="3:5" x14ac:dyDescent="0.25">
      <c r="C243" s="2"/>
      <c r="D243" s="4"/>
      <c r="E243" s="4"/>
    </row>
    <row r="244" spans="3:5" x14ac:dyDescent="0.25">
      <c r="C244" s="2"/>
      <c r="D244" s="4"/>
      <c r="E244" s="4"/>
    </row>
    <row r="245" spans="3:5" x14ac:dyDescent="0.25">
      <c r="C245" s="2"/>
      <c r="D245" s="4"/>
      <c r="E245" s="4"/>
    </row>
    <row r="246" spans="3:5" x14ac:dyDescent="0.25">
      <c r="C246" s="2"/>
      <c r="D246" s="4"/>
      <c r="E246" s="4"/>
    </row>
    <row r="247" spans="3:5" x14ac:dyDescent="0.25">
      <c r="C247" s="2"/>
      <c r="D247" s="4"/>
      <c r="E247" s="4"/>
    </row>
    <row r="248" spans="3:5" x14ac:dyDescent="0.25">
      <c r="C248" s="2"/>
      <c r="D248" s="4"/>
      <c r="E248" s="4"/>
    </row>
    <row r="249" spans="3:5" x14ac:dyDescent="0.25">
      <c r="C249" s="2"/>
      <c r="D249" s="4"/>
      <c r="E249" s="4"/>
    </row>
    <row r="250" spans="3:5" x14ac:dyDescent="0.25">
      <c r="C250" s="2"/>
      <c r="D250" s="4"/>
      <c r="E250" s="4"/>
    </row>
    <row r="251" spans="3:5" x14ac:dyDescent="0.25">
      <c r="C251" s="2"/>
      <c r="D251" s="4"/>
      <c r="E251" s="4"/>
    </row>
    <row r="252" spans="3:5" x14ac:dyDescent="0.25">
      <c r="C252" s="2"/>
      <c r="D252" s="4"/>
      <c r="E252" s="4"/>
    </row>
    <row r="253" spans="3:5" x14ac:dyDescent="0.25">
      <c r="C253" s="2"/>
      <c r="D253" s="4"/>
      <c r="E253" s="4"/>
    </row>
    <row r="254" spans="3:5" x14ac:dyDescent="0.25">
      <c r="C254" s="2"/>
      <c r="D254" s="4"/>
      <c r="E254" s="4"/>
    </row>
    <row r="255" spans="3:5" x14ac:dyDescent="0.25">
      <c r="C255" s="2"/>
      <c r="D255" s="4"/>
      <c r="E255" s="4"/>
    </row>
    <row r="256" spans="3:5" x14ac:dyDescent="0.25">
      <c r="C256" s="2"/>
      <c r="D256" s="4"/>
      <c r="E256" s="4"/>
    </row>
    <row r="257" spans="3:5" x14ac:dyDescent="0.25">
      <c r="C257" s="2"/>
      <c r="D257" s="4"/>
      <c r="E257" s="4"/>
    </row>
    <row r="258" spans="3:5" x14ac:dyDescent="0.25">
      <c r="C258" s="2"/>
      <c r="D258" s="4"/>
      <c r="E258" s="4"/>
    </row>
    <row r="259" spans="3:5" x14ac:dyDescent="0.25">
      <c r="C259" s="2"/>
      <c r="D259" s="4"/>
      <c r="E259" s="4"/>
    </row>
    <row r="260" spans="3:5" x14ac:dyDescent="0.25">
      <c r="C260" s="2"/>
      <c r="D260" s="4"/>
      <c r="E260" s="4"/>
    </row>
    <row r="261" spans="3:5" x14ac:dyDescent="0.25">
      <c r="C261" s="2"/>
      <c r="D261" s="4"/>
      <c r="E261" s="4"/>
    </row>
    <row r="262" spans="3:5" x14ac:dyDescent="0.25">
      <c r="C262" s="2"/>
      <c r="D262" s="4"/>
      <c r="E262" s="4"/>
    </row>
    <row r="263" spans="3:5" x14ac:dyDescent="0.25">
      <c r="C263" s="2"/>
      <c r="D263" s="4"/>
      <c r="E263" s="4"/>
    </row>
    <row r="264" spans="3:5" x14ac:dyDescent="0.25">
      <c r="C264" s="2"/>
      <c r="D264" s="4"/>
      <c r="E264" s="4"/>
    </row>
    <row r="265" spans="3:5" x14ac:dyDescent="0.25">
      <c r="C265" s="2"/>
      <c r="D265" s="4"/>
      <c r="E265" s="4"/>
    </row>
    <row r="266" spans="3:5" x14ac:dyDescent="0.25">
      <c r="C266" s="2"/>
      <c r="D266" s="4"/>
      <c r="E266" s="4"/>
    </row>
    <row r="267" spans="3:5" x14ac:dyDescent="0.25">
      <c r="C267" s="2"/>
      <c r="D267" s="4"/>
      <c r="E267" s="4"/>
    </row>
    <row r="268" spans="3:5" x14ac:dyDescent="0.25">
      <c r="C268" s="2"/>
      <c r="D268" s="4"/>
      <c r="E268" s="4"/>
    </row>
    <row r="269" spans="3:5" x14ac:dyDescent="0.25">
      <c r="C269" s="2"/>
      <c r="D269" s="4"/>
      <c r="E269" s="4"/>
    </row>
    <row r="270" spans="3:5" x14ac:dyDescent="0.25">
      <c r="C270" s="2"/>
      <c r="D270" s="4"/>
      <c r="E270" s="4"/>
    </row>
    <row r="271" spans="3:5" x14ac:dyDescent="0.25">
      <c r="C271" s="2"/>
      <c r="D271" s="4"/>
      <c r="E271" s="4"/>
    </row>
    <row r="272" spans="3:5" x14ac:dyDescent="0.25">
      <c r="C272" s="2"/>
      <c r="D272" s="4"/>
      <c r="E272" s="4"/>
    </row>
    <row r="273" spans="3:5" x14ac:dyDescent="0.25">
      <c r="C273" s="2"/>
      <c r="D273" s="4"/>
      <c r="E273" s="4"/>
    </row>
    <row r="274" spans="3:5" x14ac:dyDescent="0.25">
      <c r="C274" s="2"/>
      <c r="D274" s="4"/>
      <c r="E274" s="4"/>
    </row>
    <row r="275" spans="3:5" x14ac:dyDescent="0.25">
      <c r="C275" s="2"/>
      <c r="D275" s="4"/>
      <c r="E275" s="4"/>
    </row>
    <row r="276" spans="3:5" x14ac:dyDescent="0.25">
      <c r="C276" s="2"/>
      <c r="D276" s="4"/>
      <c r="E276" s="4"/>
    </row>
    <row r="277" spans="3:5" x14ac:dyDescent="0.25">
      <c r="C277" s="2"/>
      <c r="D277" s="4"/>
      <c r="E277" s="4"/>
    </row>
    <row r="278" spans="3:5" x14ac:dyDescent="0.25">
      <c r="C278" s="2"/>
      <c r="D278" s="4"/>
      <c r="E278" s="4"/>
    </row>
    <row r="279" spans="3:5" x14ac:dyDescent="0.25">
      <c r="C279" s="2"/>
      <c r="D279" s="4"/>
      <c r="E279" s="4"/>
    </row>
    <row r="280" spans="3:5" x14ac:dyDescent="0.25">
      <c r="C280" s="2"/>
      <c r="D280" s="4"/>
      <c r="E280" s="4"/>
    </row>
    <row r="281" spans="3:5" x14ac:dyDescent="0.25">
      <c r="C281" s="2"/>
      <c r="D281" s="4"/>
      <c r="E281" s="4"/>
    </row>
    <row r="282" spans="3:5" x14ac:dyDescent="0.25">
      <c r="C282" s="2"/>
      <c r="D282" s="4"/>
      <c r="E282" s="4"/>
    </row>
    <row r="283" spans="3:5" x14ac:dyDescent="0.25">
      <c r="C283" s="2"/>
      <c r="D283" s="4"/>
      <c r="E283" s="4"/>
    </row>
    <row r="284" spans="3:5" x14ac:dyDescent="0.25">
      <c r="C284" s="2"/>
      <c r="D284" s="4"/>
      <c r="E284" s="4"/>
    </row>
    <row r="285" spans="3:5" x14ac:dyDescent="0.25">
      <c r="C285" s="2"/>
      <c r="D285" s="4"/>
      <c r="E285" s="4"/>
    </row>
    <row r="286" spans="3:5" x14ac:dyDescent="0.25">
      <c r="C286" s="2"/>
      <c r="D286" s="4"/>
      <c r="E286" s="4"/>
    </row>
    <row r="287" spans="3:5" x14ac:dyDescent="0.25">
      <c r="C287" s="2"/>
      <c r="D287" s="4"/>
      <c r="E287" s="4"/>
    </row>
    <row r="288" spans="3:5" x14ac:dyDescent="0.25">
      <c r="C288" s="2"/>
      <c r="D288" s="4"/>
      <c r="E288" s="4"/>
    </row>
    <row r="289" spans="3:5" x14ac:dyDescent="0.25">
      <c r="C289" s="2"/>
      <c r="D289" s="4"/>
      <c r="E289" s="4"/>
    </row>
    <row r="290" spans="3:5" x14ac:dyDescent="0.25">
      <c r="C290" s="2"/>
      <c r="D290" s="4"/>
      <c r="E290" s="4"/>
    </row>
    <row r="291" spans="3:5" x14ac:dyDescent="0.25">
      <c r="C291" s="2"/>
      <c r="D291" s="4"/>
      <c r="E291" s="4"/>
    </row>
    <row r="292" spans="3:5" x14ac:dyDescent="0.25">
      <c r="C292" s="2"/>
      <c r="D292" s="4"/>
      <c r="E292" s="4"/>
    </row>
    <row r="293" spans="3:5" x14ac:dyDescent="0.25">
      <c r="C293" s="2"/>
      <c r="D293" s="4"/>
      <c r="E293" s="4"/>
    </row>
    <row r="294" spans="3:5" x14ac:dyDescent="0.25">
      <c r="C294" s="2"/>
      <c r="D294" s="4"/>
      <c r="E294" s="4"/>
    </row>
    <row r="295" spans="3:5" x14ac:dyDescent="0.25">
      <c r="C295" s="2"/>
      <c r="D295" s="4"/>
      <c r="E295" s="4"/>
    </row>
    <row r="296" spans="3:5" x14ac:dyDescent="0.25">
      <c r="C296" s="2"/>
      <c r="D296" s="4"/>
      <c r="E296" s="4"/>
    </row>
    <row r="297" spans="3:5" x14ac:dyDescent="0.25">
      <c r="C297" s="2"/>
      <c r="D297" s="4"/>
      <c r="E297" s="4"/>
    </row>
    <row r="298" spans="3:5" x14ac:dyDescent="0.25">
      <c r="C298" s="2"/>
      <c r="D298" s="4"/>
      <c r="E298" s="4"/>
    </row>
    <row r="299" spans="3:5" x14ac:dyDescent="0.25">
      <c r="C299" s="2"/>
      <c r="D299" s="4"/>
      <c r="E299" s="4"/>
    </row>
    <row r="300" spans="3:5" x14ac:dyDescent="0.25">
      <c r="C300" s="2"/>
      <c r="D300" s="4"/>
      <c r="E300" s="4"/>
    </row>
    <row r="301" spans="3:5" x14ac:dyDescent="0.25">
      <c r="C301" s="2"/>
      <c r="D301" s="4"/>
      <c r="E301" s="4"/>
    </row>
    <row r="302" spans="3:5" x14ac:dyDescent="0.25">
      <c r="C302" s="2"/>
      <c r="D302" s="4"/>
      <c r="E302" s="4"/>
    </row>
    <row r="303" spans="3:5" x14ac:dyDescent="0.25">
      <c r="C303" s="2"/>
      <c r="D303" s="4"/>
      <c r="E303" s="4"/>
    </row>
    <row r="304" spans="3:5" x14ac:dyDescent="0.25">
      <c r="C304" s="2"/>
      <c r="D304" s="4"/>
      <c r="E304" s="4"/>
    </row>
    <row r="305" spans="3:5" x14ac:dyDescent="0.25">
      <c r="C305" s="2"/>
      <c r="D305" s="4"/>
      <c r="E305" s="4"/>
    </row>
    <row r="306" spans="3:5" x14ac:dyDescent="0.25">
      <c r="C306" s="2"/>
      <c r="D306" s="4"/>
      <c r="E306" s="4"/>
    </row>
    <row r="307" spans="3:5" x14ac:dyDescent="0.25">
      <c r="C307" s="2"/>
      <c r="D307" s="4"/>
      <c r="E307" s="4"/>
    </row>
    <row r="308" spans="3:5" x14ac:dyDescent="0.25">
      <c r="C308" s="2"/>
      <c r="D308" s="4"/>
      <c r="E308" s="4"/>
    </row>
    <row r="309" spans="3:5" x14ac:dyDescent="0.25">
      <c r="C309" s="2"/>
      <c r="D309" s="4"/>
      <c r="E309" s="4"/>
    </row>
    <row r="310" spans="3:5" x14ac:dyDescent="0.25">
      <c r="C310" s="2"/>
      <c r="D310" s="4"/>
      <c r="E310" s="4"/>
    </row>
    <row r="311" spans="3:5" x14ac:dyDescent="0.25">
      <c r="C311" s="2"/>
      <c r="D311" s="4"/>
      <c r="E311" s="4"/>
    </row>
    <row r="312" spans="3:5" x14ac:dyDescent="0.25">
      <c r="C312" s="2"/>
      <c r="D312" s="4"/>
      <c r="E312" s="4"/>
    </row>
    <row r="313" spans="3:5" x14ac:dyDescent="0.25">
      <c r="C313" s="2"/>
      <c r="D313" s="4"/>
      <c r="E313" s="4"/>
    </row>
    <row r="314" spans="3:5" x14ac:dyDescent="0.25">
      <c r="C314" s="2"/>
      <c r="D314" s="4"/>
      <c r="E314" s="4"/>
    </row>
    <row r="315" spans="3:5" x14ac:dyDescent="0.25">
      <c r="C315" s="2"/>
      <c r="D315" s="4"/>
      <c r="E315" s="4"/>
    </row>
    <row r="316" spans="3:5" x14ac:dyDescent="0.25">
      <c r="C316" s="2"/>
      <c r="D316" s="4"/>
      <c r="E316" s="4"/>
    </row>
    <row r="317" spans="3:5" x14ac:dyDescent="0.25">
      <c r="C317" s="2"/>
      <c r="D317" s="4"/>
      <c r="E317" s="4"/>
    </row>
    <row r="318" spans="3:5" x14ac:dyDescent="0.25">
      <c r="C318" s="2"/>
      <c r="D318" s="4"/>
      <c r="E318" s="4"/>
    </row>
    <row r="319" spans="3:5" x14ac:dyDescent="0.25">
      <c r="C319" s="2"/>
      <c r="D319" s="4"/>
      <c r="E319" s="4"/>
    </row>
    <row r="320" spans="3:5" x14ac:dyDescent="0.25">
      <c r="C320" s="2"/>
      <c r="D320" s="4"/>
      <c r="E320" s="4"/>
    </row>
    <row r="321" spans="3:5" x14ac:dyDescent="0.25">
      <c r="C321" s="2"/>
      <c r="D321" s="4"/>
      <c r="E321" s="4"/>
    </row>
    <row r="322" spans="3:5" x14ac:dyDescent="0.25">
      <c r="C322" s="2"/>
      <c r="D322" s="4"/>
      <c r="E322" s="4"/>
    </row>
    <row r="323" spans="3:5" x14ac:dyDescent="0.25">
      <c r="C323" s="2"/>
      <c r="D323" s="4"/>
      <c r="E323" s="4"/>
    </row>
    <row r="324" spans="3:5" x14ac:dyDescent="0.25">
      <c r="C324" s="2"/>
      <c r="D324" s="4"/>
      <c r="E324" s="4"/>
    </row>
    <row r="325" spans="3:5" x14ac:dyDescent="0.25">
      <c r="C325" s="2"/>
      <c r="D325" s="4"/>
      <c r="E325" s="4"/>
    </row>
    <row r="326" spans="3:5" x14ac:dyDescent="0.25">
      <c r="C326" s="2"/>
      <c r="D326" s="4"/>
      <c r="E326" s="4"/>
    </row>
    <row r="327" spans="3:5" x14ac:dyDescent="0.25">
      <c r="C327" s="2"/>
      <c r="D327" s="4"/>
      <c r="E327" s="4"/>
    </row>
    <row r="328" spans="3:5" x14ac:dyDescent="0.25">
      <c r="C328" s="2"/>
      <c r="D328" s="4"/>
      <c r="E328" s="4"/>
    </row>
    <row r="329" spans="3:5" x14ac:dyDescent="0.25">
      <c r="C329" s="2"/>
      <c r="D329" s="4"/>
      <c r="E329" s="4"/>
    </row>
    <row r="330" spans="3:5" x14ac:dyDescent="0.25">
      <c r="C330" s="2"/>
      <c r="D330" s="4"/>
      <c r="E330" s="4"/>
    </row>
    <row r="331" spans="3:5" x14ac:dyDescent="0.25">
      <c r="C331" s="2"/>
      <c r="D331" s="4"/>
      <c r="E331" s="4"/>
    </row>
    <row r="332" spans="3:5" x14ac:dyDescent="0.25">
      <c r="C332" s="2"/>
      <c r="D332" s="4"/>
      <c r="E332" s="4"/>
    </row>
    <row r="333" spans="3:5" x14ac:dyDescent="0.25">
      <c r="C333" s="2"/>
      <c r="D333" s="4"/>
      <c r="E333" s="4"/>
    </row>
    <row r="334" spans="3:5" x14ac:dyDescent="0.25">
      <c r="C334" s="2"/>
      <c r="D334" s="4"/>
      <c r="E334" s="4"/>
    </row>
    <row r="335" spans="3:5" x14ac:dyDescent="0.25">
      <c r="C335" s="2"/>
      <c r="D335" s="4"/>
      <c r="E335" s="4"/>
    </row>
    <row r="336" spans="3:5" x14ac:dyDescent="0.25">
      <c r="C336" s="2"/>
      <c r="D336" s="4"/>
      <c r="E336" s="4"/>
    </row>
    <row r="337" spans="3:5" x14ac:dyDescent="0.25">
      <c r="C337" s="2"/>
      <c r="D337" s="4"/>
      <c r="E337" s="4"/>
    </row>
    <row r="338" spans="3:5" x14ac:dyDescent="0.25">
      <c r="C338" s="2"/>
      <c r="D338" s="4"/>
      <c r="E338" s="4"/>
    </row>
    <row r="339" spans="3:5" x14ac:dyDescent="0.25">
      <c r="C339" s="2"/>
      <c r="D339" s="4"/>
      <c r="E339" s="4"/>
    </row>
    <row r="340" spans="3:5" x14ac:dyDescent="0.25">
      <c r="C340" s="2"/>
      <c r="D340" s="4"/>
      <c r="E340" s="4"/>
    </row>
    <row r="341" spans="3:5" x14ac:dyDescent="0.25">
      <c r="C341" s="2"/>
      <c r="D341" s="4"/>
      <c r="E341" s="4"/>
    </row>
    <row r="342" spans="3:5" x14ac:dyDescent="0.25">
      <c r="C342" s="2"/>
      <c r="D342" s="4"/>
      <c r="E342" s="4"/>
    </row>
    <row r="343" spans="3:5" x14ac:dyDescent="0.25">
      <c r="C343" s="2"/>
      <c r="D343" s="4"/>
      <c r="E343" s="4"/>
    </row>
    <row r="344" spans="3:5" x14ac:dyDescent="0.25">
      <c r="C344" s="2"/>
      <c r="D344" s="4"/>
      <c r="E344" s="4"/>
    </row>
    <row r="345" spans="3:5" x14ac:dyDescent="0.25">
      <c r="C345" s="2"/>
      <c r="D345" s="4"/>
      <c r="E345" s="4"/>
    </row>
    <row r="346" spans="3:5" x14ac:dyDescent="0.25">
      <c r="C346" s="2"/>
      <c r="D346" s="4"/>
      <c r="E346" s="4"/>
    </row>
    <row r="347" spans="3:5" x14ac:dyDescent="0.25">
      <c r="C347" s="2"/>
      <c r="D347" s="4"/>
      <c r="E347" s="4"/>
    </row>
    <row r="348" spans="3:5" x14ac:dyDescent="0.25">
      <c r="C348" s="2"/>
      <c r="D348" s="4"/>
      <c r="E348" s="4"/>
    </row>
    <row r="349" spans="3:5" x14ac:dyDescent="0.25">
      <c r="C349" s="2"/>
      <c r="D349" s="4"/>
      <c r="E349" s="4"/>
    </row>
    <row r="350" spans="3:5" x14ac:dyDescent="0.25">
      <c r="C350" s="2"/>
      <c r="D350" s="4"/>
      <c r="E350" s="4"/>
    </row>
    <row r="351" spans="3:5" x14ac:dyDescent="0.25">
      <c r="C351" s="2"/>
      <c r="D351" s="4"/>
      <c r="E351" s="4"/>
    </row>
    <row r="352" spans="3:5" x14ac:dyDescent="0.25">
      <c r="C352" s="2"/>
      <c r="D352" s="4"/>
      <c r="E352" s="4"/>
    </row>
    <row r="353" spans="3:5" x14ac:dyDescent="0.25">
      <c r="C353" s="2"/>
      <c r="D353" s="4"/>
      <c r="E353" s="4"/>
    </row>
    <row r="354" spans="3:5" x14ac:dyDescent="0.25">
      <c r="C354" s="2"/>
      <c r="D354" s="4"/>
      <c r="E354" s="4"/>
    </row>
    <row r="355" spans="3:5" x14ac:dyDescent="0.25">
      <c r="C355" s="2"/>
      <c r="D355" s="4"/>
      <c r="E355" s="4"/>
    </row>
    <row r="356" spans="3:5" x14ac:dyDescent="0.25">
      <c r="C356" s="2"/>
      <c r="D356" s="4"/>
      <c r="E356" s="4"/>
    </row>
    <row r="357" spans="3:5" x14ac:dyDescent="0.25">
      <c r="C357" s="2"/>
      <c r="D357" s="4"/>
      <c r="E357" s="4"/>
    </row>
    <row r="358" spans="3:5" x14ac:dyDescent="0.25">
      <c r="C358" s="2"/>
      <c r="D358" s="4"/>
      <c r="E358" s="4"/>
    </row>
    <row r="359" spans="3:5" x14ac:dyDescent="0.25">
      <c r="C359" s="2"/>
      <c r="D359" s="4"/>
      <c r="E359" s="4"/>
    </row>
    <row r="360" spans="3:5" x14ac:dyDescent="0.25">
      <c r="C360" s="2"/>
      <c r="D360" s="4"/>
      <c r="E360" s="4"/>
    </row>
    <row r="361" spans="3:5" x14ac:dyDescent="0.25">
      <c r="C361" s="2"/>
      <c r="D361" s="4"/>
      <c r="E361" s="4"/>
    </row>
    <row r="362" spans="3:5" x14ac:dyDescent="0.25">
      <c r="C362" s="2"/>
      <c r="D362" s="4"/>
      <c r="E362" s="4"/>
    </row>
    <row r="363" spans="3:5" x14ac:dyDescent="0.25">
      <c r="C363" s="2"/>
      <c r="D363" s="4"/>
      <c r="E363" s="4"/>
    </row>
    <row r="364" spans="3:5" x14ac:dyDescent="0.25">
      <c r="C364" s="2"/>
      <c r="D364" s="4"/>
      <c r="E364" s="4"/>
    </row>
    <row r="365" spans="3:5" x14ac:dyDescent="0.25">
      <c r="C365" s="2"/>
      <c r="D365" s="4"/>
      <c r="E365" s="4"/>
    </row>
    <row r="366" spans="3:5" x14ac:dyDescent="0.25">
      <c r="C366" s="2"/>
      <c r="D366" s="4"/>
      <c r="E366" s="4"/>
    </row>
    <row r="367" spans="3:5" x14ac:dyDescent="0.25">
      <c r="C367" s="2"/>
      <c r="D367" s="4"/>
      <c r="E367" s="4"/>
    </row>
    <row r="368" spans="3:5" x14ac:dyDescent="0.25">
      <c r="C368" s="2"/>
      <c r="D368" s="4"/>
      <c r="E368" s="4"/>
    </row>
    <row r="369" spans="3:5" x14ac:dyDescent="0.25">
      <c r="C369" s="2"/>
      <c r="D369" s="4"/>
      <c r="E369" s="4"/>
    </row>
    <row r="370" spans="3:5" x14ac:dyDescent="0.25">
      <c r="C370" s="2"/>
      <c r="D370" s="4"/>
      <c r="E370" s="4"/>
    </row>
    <row r="371" spans="3:5" x14ac:dyDescent="0.25">
      <c r="C371" s="2"/>
      <c r="D371" s="4"/>
      <c r="E371" s="4"/>
    </row>
    <row r="372" spans="3:5" x14ac:dyDescent="0.25">
      <c r="C372" s="2"/>
      <c r="D372" s="4"/>
      <c r="E372" s="4"/>
    </row>
    <row r="373" spans="3:5" x14ac:dyDescent="0.25">
      <c r="C373" s="2"/>
      <c r="D373" s="4"/>
      <c r="E373" s="4"/>
    </row>
    <row r="374" spans="3:5" x14ac:dyDescent="0.25">
      <c r="C374" s="2"/>
      <c r="D374" s="4"/>
      <c r="E374" s="4"/>
    </row>
    <row r="375" spans="3:5" x14ac:dyDescent="0.25">
      <c r="C375" s="2"/>
      <c r="D375" s="4"/>
      <c r="E375" s="4"/>
    </row>
    <row r="376" spans="3:5" x14ac:dyDescent="0.25">
      <c r="C376" s="2"/>
      <c r="D376" s="4"/>
      <c r="E376" s="4"/>
    </row>
    <row r="377" spans="3:5" x14ac:dyDescent="0.25">
      <c r="C377" s="2"/>
      <c r="D377" s="4"/>
      <c r="E377" s="4"/>
    </row>
    <row r="378" spans="3:5" x14ac:dyDescent="0.25">
      <c r="C378" s="2"/>
      <c r="D378" s="4"/>
      <c r="E378" s="4"/>
    </row>
    <row r="379" spans="3:5" x14ac:dyDescent="0.25">
      <c r="C379" s="2"/>
      <c r="D379" s="4"/>
      <c r="E379" s="4"/>
    </row>
    <row r="380" spans="3:5" x14ac:dyDescent="0.25">
      <c r="C380" s="2"/>
      <c r="D380" s="4"/>
      <c r="E380" s="4"/>
    </row>
    <row r="381" spans="3:5" x14ac:dyDescent="0.25">
      <c r="C381" s="2"/>
      <c r="D381" s="4"/>
      <c r="E381" s="4"/>
    </row>
    <row r="382" spans="3:5" x14ac:dyDescent="0.25">
      <c r="C382" s="2"/>
      <c r="D382" s="4"/>
      <c r="E382" s="4"/>
    </row>
    <row r="383" spans="3:5" x14ac:dyDescent="0.25">
      <c r="C383" s="2"/>
      <c r="D383" s="4"/>
      <c r="E383" s="4"/>
    </row>
    <row r="384" spans="3:5" x14ac:dyDescent="0.25">
      <c r="C384" s="2"/>
      <c r="D384" s="4"/>
      <c r="E384" s="4"/>
    </row>
    <row r="385" spans="3:5" x14ac:dyDescent="0.25">
      <c r="C385" s="2"/>
      <c r="D385" s="4"/>
      <c r="E385" s="4"/>
    </row>
    <row r="386" spans="3:5" x14ac:dyDescent="0.25">
      <c r="C386" s="2"/>
      <c r="D386" s="4"/>
      <c r="E386" s="4"/>
    </row>
    <row r="387" spans="3:5" x14ac:dyDescent="0.25">
      <c r="C387" s="2"/>
      <c r="D387" s="4"/>
      <c r="E387" s="4"/>
    </row>
    <row r="388" spans="3:5" x14ac:dyDescent="0.25">
      <c r="C388" s="2"/>
      <c r="D388" s="4"/>
      <c r="E388" s="4"/>
    </row>
    <row r="389" spans="3:5" x14ac:dyDescent="0.25">
      <c r="C389" s="2"/>
      <c r="D389" s="4"/>
      <c r="E389" s="4"/>
    </row>
    <row r="390" spans="3:5" x14ac:dyDescent="0.25">
      <c r="C390" s="2"/>
      <c r="D390" s="4"/>
      <c r="E390" s="4"/>
    </row>
    <row r="391" spans="3:5" x14ac:dyDescent="0.25">
      <c r="C391" s="2"/>
      <c r="D391" s="4"/>
      <c r="E391" s="4"/>
    </row>
    <row r="392" spans="3:5" x14ac:dyDescent="0.25">
      <c r="C392" s="2"/>
      <c r="D392" s="4"/>
      <c r="E392" s="4"/>
    </row>
    <row r="393" spans="3:5" x14ac:dyDescent="0.25">
      <c r="C393" s="2"/>
      <c r="D393" s="4"/>
      <c r="E393" s="4"/>
    </row>
    <row r="394" spans="3:5" x14ac:dyDescent="0.25">
      <c r="C394" s="2"/>
      <c r="D394" s="4"/>
      <c r="E394" s="4"/>
    </row>
    <row r="395" spans="3:5" x14ac:dyDescent="0.25">
      <c r="C395" s="2"/>
      <c r="D395" s="4"/>
      <c r="E395" s="4"/>
    </row>
    <row r="396" spans="3:5" x14ac:dyDescent="0.25">
      <c r="C396" s="2"/>
      <c r="D396" s="4"/>
      <c r="E396" s="4"/>
    </row>
    <row r="397" spans="3:5" x14ac:dyDescent="0.25">
      <c r="C397" s="2"/>
      <c r="D397" s="4"/>
      <c r="E397" s="4"/>
    </row>
    <row r="398" spans="3:5" x14ac:dyDescent="0.25">
      <c r="C398" s="2"/>
      <c r="D398" s="4"/>
      <c r="E398" s="4"/>
    </row>
    <row r="399" spans="3:5" x14ac:dyDescent="0.25">
      <c r="C399" s="2"/>
      <c r="D399" s="4"/>
      <c r="E399" s="4"/>
    </row>
    <row r="400" spans="3:5" x14ac:dyDescent="0.25">
      <c r="C400" s="2"/>
      <c r="D400" s="4"/>
      <c r="E400" s="4"/>
    </row>
    <row r="401" spans="3:5" x14ac:dyDescent="0.25">
      <c r="C401" s="2"/>
      <c r="D401" s="4"/>
      <c r="E401" s="4"/>
    </row>
    <row r="402" spans="3:5" x14ac:dyDescent="0.25">
      <c r="C402" s="2"/>
      <c r="D402" s="4"/>
      <c r="E402" s="4"/>
    </row>
    <row r="403" spans="3:5" x14ac:dyDescent="0.25">
      <c r="C403" s="2"/>
      <c r="D403" s="4"/>
      <c r="E403" s="4"/>
    </row>
    <row r="404" spans="3:5" x14ac:dyDescent="0.25">
      <c r="C404" s="2"/>
      <c r="D404" s="4"/>
      <c r="E404" s="4"/>
    </row>
    <row r="405" spans="3:5" x14ac:dyDescent="0.25">
      <c r="C405" s="2"/>
      <c r="D405" s="4"/>
      <c r="E405" s="4"/>
    </row>
    <row r="406" spans="3:5" x14ac:dyDescent="0.25">
      <c r="C406" s="2"/>
      <c r="D406" s="4"/>
      <c r="E406" s="4"/>
    </row>
    <row r="407" spans="3:5" x14ac:dyDescent="0.25">
      <c r="C407" s="2"/>
      <c r="D407" s="4"/>
      <c r="E407" s="4"/>
    </row>
    <row r="408" spans="3:5" x14ac:dyDescent="0.25">
      <c r="C408" s="2"/>
      <c r="D408" s="4"/>
      <c r="E408" s="4"/>
    </row>
    <row r="409" spans="3:5" x14ac:dyDescent="0.25">
      <c r="C409" s="2"/>
      <c r="D409" s="4"/>
      <c r="E409" s="4"/>
    </row>
    <row r="410" spans="3:5" x14ac:dyDescent="0.25">
      <c r="C410" s="2"/>
      <c r="D410" s="4"/>
      <c r="E410" s="4"/>
    </row>
    <row r="411" spans="3:5" x14ac:dyDescent="0.25">
      <c r="C411" s="2"/>
      <c r="D411" s="4"/>
      <c r="E411" s="4"/>
    </row>
    <row r="412" spans="3:5" x14ac:dyDescent="0.25">
      <c r="C412" s="2"/>
      <c r="D412" s="4"/>
      <c r="E412" s="4"/>
    </row>
    <row r="413" spans="3:5" x14ac:dyDescent="0.25">
      <c r="C413" s="2"/>
      <c r="D413" s="4"/>
      <c r="E413" s="4"/>
    </row>
    <row r="414" spans="3:5" x14ac:dyDescent="0.25">
      <c r="C414" s="2"/>
      <c r="D414" s="4"/>
      <c r="E414" s="4"/>
    </row>
    <row r="415" spans="3:5" x14ac:dyDescent="0.25">
      <c r="C415" s="2"/>
      <c r="D415" s="4"/>
      <c r="E415" s="4"/>
    </row>
    <row r="416" spans="3:5" x14ac:dyDescent="0.25">
      <c r="C416" s="2"/>
      <c r="D416" s="4"/>
      <c r="E416" s="4"/>
    </row>
    <row r="417" spans="3:5" x14ac:dyDescent="0.25">
      <c r="C417" s="2"/>
      <c r="D417" s="4"/>
      <c r="E417" s="4"/>
    </row>
    <row r="418" spans="3:5" x14ac:dyDescent="0.25">
      <c r="C418" s="2"/>
      <c r="D418" s="4"/>
      <c r="E418" s="4"/>
    </row>
    <row r="419" spans="3:5" x14ac:dyDescent="0.25">
      <c r="C419" s="2"/>
      <c r="D419" s="4"/>
      <c r="E419" s="4"/>
    </row>
    <row r="420" spans="3:5" x14ac:dyDescent="0.25">
      <c r="C420" s="2"/>
      <c r="D420" s="4"/>
      <c r="E420" s="4"/>
    </row>
    <row r="421" spans="3:5" x14ac:dyDescent="0.25">
      <c r="C421" s="2"/>
      <c r="D421" s="4"/>
      <c r="E421" s="4"/>
    </row>
    <row r="422" spans="3:5" x14ac:dyDescent="0.25">
      <c r="C422" s="2"/>
      <c r="D422" s="4"/>
      <c r="E422" s="4"/>
    </row>
    <row r="423" spans="3:5" x14ac:dyDescent="0.25">
      <c r="C423" s="2"/>
      <c r="D423" s="4"/>
      <c r="E423" s="4"/>
    </row>
    <row r="424" spans="3:5" x14ac:dyDescent="0.25">
      <c r="C424" s="2"/>
      <c r="D424" s="4"/>
      <c r="E424" s="4"/>
    </row>
    <row r="425" spans="3:5" x14ac:dyDescent="0.25">
      <c r="C425" s="2"/>
      <c r="D425" s="4"/>
      <c r="E425" s="4"/>
    </row>
    <row r="426" spans="3:5" x14ac:dyDescent="0.25">
      <c r="C426" s="2"/>
      <c r="D426" s="4"/>
      <c r="E426" s="4"/>
    </row>
    <row r="427" spans="3:5" x14ac:dyDescent="0.25">
      <c r="C427" s="2"/>
      <c r="D427" s="4"/>
      <c r="E427" s="4"/>
    </row>
    <row r="428" spans="3:5" x14ac:dyDescent="0.25">
      <c r="C428" s="2"/>
      <c r="D428" s="4"/>
      <c r="E428" s="4"/>
    </row>
    <row r="429" spans="3:5" x14ac:dyDescent="0.25">
      <c r="C429" s="2"/>
      <c r="D429" s="4"/>
      <c r="E429" s="4"/>
    </row>
    <row r="430" spans="3:5" x14ac:dyDescent="0.25">
      <c r="C430" s="2"/>
      <c r="D430" s="4"/>
      <c r="E430" s="4"/>
    </row>
    <row r="431" spans="3:5" x14ac:dyDescent="0.25">
      <c r="C431" s="2"/>
      <c r="D431" s="4"/>
      <c r="E431" s="4"/>
    </row>
    <row r="432" spans="3:5" x14ac:dyDescent="0.25">
      <c r="C432" s="2"/>
      <c r="D432" s="4"/>
      <c r="E432" s="4"/>
    </row>
    <row r="433" spans="3:5" x14ac:dyDescent="0.25">
      <c r="C433" s="2"/>
      <c r="D433" s="4"/>
      <c r="E433" s="4"/>
    </row>
    <row r="434" spans="3:5" x14ac:dyDescent="0.25">
      <c r="C434" s="2"/>
      <c r="D434" s="4"/>
      <c r="E434" s="4"/>
    </row>
    <row r="435" spans="3:5" x14ac:dyDescent="0.25">
      <c r="C435" s="2"/>
      <c r="D435" s="4"/>
      <c r="E435" s="4"/>
    </row>
    <row r="436" spans="3:5" x14ac:dyDescent="0.25">
      <c r="C436" s="2"/>
      <c r="D436" s="4"/>
      <c r="E436" s="4"/>
    </row>
    <row r="437" spans="3:5" x14ac:dyDescent="0.25">
      <c r="C437" s="2"/>
      <c r="D437" s="4"/>
      <c r="E437" s="4"/>
    </row>
    <row r="438" spans="3:5" x14ac:dyDescent="0.25">
      <c r="C438" s="2"/>
      <c r="D438" s="4"/>
      <c r="E438" s="4"/>
    </row>
    <row r="439" spans="3:5" x14ac:dyDescent="0.25">
      <c r="C439" s="2"/>
      <c r="D439" s="4"/>
      <c r="E439" s="4"/>
    </row>
    <row r="440" spans="3:5" x14ac:dyDescent="0.25">
      <c r="C440" s="2"/>
      <c r="D440" s="4"/>
      <c r="E440" s="4"/>
    </row>
    <row r="441" spans="3:5" x14ac:dyDescent="0.25">
      <c r="C441" s="2"/>
      <c r="D441" s="4"/>
      <c r="E441" s="4"/>
    </row>
    <row r="442" spans="3:5" x14ac:dyDescent="0.25">
      <c r="C442" s="2"/>
      <c r="D442" s="4"/>
      <c r="E442" s="4"/>
    </row>
    <row r="443" spans="3:5" x14ac:dyDescent="0.25">
      <c r="C443" s="2"/>
      <c r="D443" s="4"/>
      <c r="E443" s="4"/>
    </row>
    <row r="444" spans="3:5" x14ac:dyDescent="0.25">
      <c r="C444" s="2"/>
      <c r="D444" s="4"/>
      <c r="E444" s="4"/>
    </row>
    <row r="445" spans="3:5" x14ac:dyDescent="0.25">
      <c r="C445" s="2"/>
      <c r="D445" s="4"/>
      <c r="E445" s="4"/>
    </row>
    <row r="446" spans="3:5" x14ac:dyDescent="0.25">
      <c r="C446" s="2"/>
      <c r="D446" s="4"/>
      <c r="E446" s="4"/>
    </row>
    <row r="447" spans="3:5" x14ac:dyDescent="0.25">
      <c r="C447" s="2"/>
      <c r="D447" s="4"/>
      <c r="E447" s="4"/>
    </row>
    <row r="448" spans="3:5" x14ac:dyDescent="0.25">
      <c r="C448" s="2"/>
      <c r="D448" s="4"/>
      <c r="E448" s="4"/>
    </row>
    <row r="449" spans="3:5" x14ac:dyDescent="0.25">
      <c r="C449" s="2"/>
      <c r="D449" s="4"/>
      <c r="E449" s="4"/>
    </row>
    <row r="450" spans="3:5" x14ac:dyDescent="0.25">
      <c r="C450" s="2"/>
      <c r="D450" s="4"/>
      <c r="E450" s="4"/>
    </row>
    <row r="451" spans="3:5" x14ac:dyDescent="0.25">
      <c r="C451" s="2"/>
      <c r="D451" s="4"/>
      <c r="E451" s="4"/>
    </row>
    <row r="452" spans="3:5" x14ac:dyDescent="0.25">
      <c r="C452" s="2"/>
      <c r="D452" s="4"/>
      <c r="E452" s="4"/>
    </row>
    <row r="453" spans="3:5" x14ac:dyDescent="0.25">
      <c r="C453" s="2"/>
      <c r="D453" s="4"/>
      <c r="E453" s="4"/>
    </row>
    <row r="454" spans="3:5" x14ac:dyDescent="0.25">
      <c r="C454" s="2"/>
      <c r="D454" s="4"/>
      <c r="E454" s="4"/>
    </row>
    <row r="455" spans="3:5" x14ac:dyDescent="0.25">
      <c r="C455" s="2"/>
      <c r="D455" s="4"/>
      <c r="E455" s="4"/>
    </row>
    <row r="456" spans="3:5" x14ac:dyDescent="0.25">
      <c r="C456" s="2"/>
      <c r="D456" s="4"/>
      <c r="E456" s="4"/>
    </row>
    <row r="457" spans="3:5" x14ac:dyDescent="0.25">
      <c r="C457" s="2"/>
      <c r="D457" s="4"/>
      <c r="E457" s="4"/>
    </row>
    <row r="458" spans="3:5" x14ac:dyDescent="0.25">
      <c r="C458" s="2"/>
      <c r="D458" s="4"/>
      <c r="E458" s="4"/>
    </row>
    <row r="459" spans="3:5" x14ac:dyDescent="0.25">
      <c r="C459" s="2"/>
      <c r="D459" s="4"/>
      <c r="E459" s="4"/>
    </row>
    <row r="460" spans="3:5" x14ac:dyDescent="0.25">
      <c r="C460" s="2"/>
      <c r="D460" s="4"/>
      <c r="E460" s="4"/>
    </row>
    <row r="461" spans="3:5" x14ac:dyDescent="0.25">
      <c r="C461" s="2"/>
      <c r="D461" s="4"/>
      <c r="E461" s="4"/>
    </row>
    <row r="462" spans="3:5" x14ac:dyDescent="0.25">
      <c r="C462" s="2"/>
      <c r="D462" s="4"/>
      <c r="E462" s="4"/>
    </row>
    <row r="463" spans="3:5" x14ac:dyDescent="0.25">
      <c r="C463" s="2"/>
      <c r="D463" s="4"/>
      <c r="E463" s="4"/>
    </row>
    <row r="464" spans="3:5" x14ac:dyDescent="0.25">
      <c r="C464" s="2"/>
      <c r="D464" s="4"/>
      <c r="E464" s="4"/>
    </row>
    <row r="465" spans="3:5" x14ac:dyDescent="0.25">
      <c r="C465" s="2"/>
      <c r="D465" s="4"/>
      <c r="E465" s="4"/>
    </row>
    <row r="466" spans="3:5" x14ac:dyDescent="0.25">
      <c r="C466" s="2"/>
      <c r="D466" s="4"/>
      <c r="E466" s="4"/>
    </row>
    <row r="467" spans="3:5" x14ac:dyDescent="0.25">
      <c r="C467" s="2"/>
      <c r="D467" s="4"/>
      <c r="E467" s="4"/>
    </row>
    <row r="468" spans="3:5" x14ac:dyDescent="0.25">
      <c r="C468" s="2"/>
      <c r="D468" s="4"/>
      <c r="E468" s="4"/>
    </row>
    <row r="469" spans="3:5" x14ac:dyDescent="0.25">
      <c r="C469" s="2"/>
      <c r="D469" s="4"/>
      <c r="E469" s="4"/>
    </row>
    <row r="470" spans="3:5" x14ac:dyDescent="0.25">
      <c r="C470" s="2"/>
      <c r="D470" s="4"/>
      <c r="E470" s="4"/>
    </row>
    <row r="471" spans="3:5" x14ac:dyDescent="0.25">
      <c r="C471" s="2"/>
      <c r="D471" s="4"/>
      <c r="E471" s="4"/>
    </row>
    <row r="472" spans="3:5" x14ac:dyDescent="0.25">
      <c r="C472" s="2"/>
      <c r="D472" s="4"/>
      <c r="E472" s="4"/>
    </row>
    <row r="473" spans="3:5" x14ac:dyDescent="0.25">
      <c r="C473" s="2"/>
      <c r="D473" s="4"/>
      <c r="E473" s="4"/>
    </row>
    <row r="474" spans="3:5" x14ac:dyDescent="0.25">
      <c r="C474" s="2"/>
      <c r="D474" s="4"/>
      <c r="E474" s="4"/>
    </row>
    <row r="475" spans="3:5" x14ac:dyDescent="0.25">
      <c r="C475" s="2"/>
      <c r="D475" s="4"/>
      <c r="E475" s="4"/>
    </row>
    <row r="476" spans="3:5" x14ac:dyDescent="0.25">
      <c r="C476" s="2"/>
      <c r="D476" s="4"/>
      <c r="E476" s="4"/>
    </row>
    <row r="477" spans="3:5" x14ac:dyDescent="0.25">
      <c r="C477" s="2"/>
      <c r="D477" s="4"/>
      <c r="E477" s="4"/>
    </row>
    <row r="478" spans="3:5" x14ac:dyDescent="0.25">
      <c r="C478" s="2"/>
      <c r="D478" s="4"/>
      <c r="E478" s="4"/>
    </row>
    <row r="479" spans="3:5" x14ac:dyDescent="0.25">
      <c r="C479" s="2"/>
      <c r="D479" s="4"/>
      <c r="E479" s="4"/>
    </row>
    <row r="480" spans="3:5" x14ac:dyDescent="0.25">
      <c r="C480" s="2"/>
      <c r="D480" s="4"/>
      <c r="E480" s="4"/>
    </row>
    <row r="481" spans="3:5" x14ac:dyDescent="0.25">
      <c r="C481" s="2"/>
      <c r="D481" s="4"/>
      <c r="E481" s="4"/>
    </row>
    <row r="482" spans="3:5" x14ac:dyDescent="0.25">
      <c r="C482" s="2"/>
      <c r="D482" s="4"/>
      <c r="E482" s="4"/>
    </row>
    <row r="483" spans="3:5" x14ac:dyDescent="0.25">
      <c r="C483" s="2"/>
      <c r="D483" s="4"/>
      <c r="E483" s="4"/>
    </row>
    <row r="484" spans="3:5" x14ac:dyDescent="0.25">
      <c r="C484" s="2"/>
      <c r="D484" s="4"/>
      <c r="E484" s="4"/>
    </row>
    <row r="485" spans="3:5" x14ac:dyDescent="0.25">
      <c r="C485" s="2"/>
      <c r="D485" s="4"/>
      <c r="E485" s="4"/>
    </row>
    <row r="486" spans="3:5" x14ac:dyDescent="0.25">
      <c r="C486" s="2"/>
      <c r="D486" s="4"/>
      <c r="E486" s="4"/>
    </row>
    <row r="487" spans="3:5" x14ac:dyDescent="0.25">
      <c r="C487" s="2"/>
      <c r="D487" s="4"/>
      <c r="E487" s="4"/>
    </row>
    <row r="488" spans="3:5" x14ac:dyDescent="0.25">
      <c r="C488" s="2"/>
      <c r="D488" s="4"/>
      <c r="E488" s="4"/>
    </row>
    <row r="489" spans="3:5" x14ac:dyDescent="0.25">
      <c r="C489" s="2"/>
      <c r="D489" s="4"/>
      <c r="E489" s="4"/>
    </row>
    <row r="490" spans="3:5" x14ac:dyDescent="0.25">
      <c r="C490" s="2"/>
      <c r="D490" s="4"/>
      <c r="E490" s="4"/>
    </row>
    <row r="491" spans="3:5" x14ac:dyDescent="0.25">
      <c r="C491" s="2"/>
      <c r="D491" s="4"/>
      <c r="E491" s="4"/>
    </row>
    <row r="492" spans="3:5" x14ac:dyDescent="0.25">
      <c r="C492" s="2"/>
      <c r="D492" s="4"/>
      <c r="E492" s="4"/>
    </row>
    <row r="493" spans="3:5" x14ac:dyDescent="0.25">
      <c r="C493" s="2"/>
      <c r="D493" s="4"/>
      <c r="E493" s="4"/>
    </row>
    <row r="494" spans="3:5" x14ac:dyDescent="0.25">
      <c r="C494" s="2"/>
      <c r="D494" s="4"/>
      <c r="E494" s="4"/>
    </row>
    <row r="495" spans="3:5" x14ac:dyDescent="0.25">
      <c r="C495" s="2"/>
      <c r="D495" s="4"/>
      <c r="E495" s="4"/>
    </row>
    <row r="496" spans="3:5" x14ac:dyDescent="0.25">
      <c r="C496" s="2"/>
      <c r="D496" s="4"/>
      <c r="E496" s="4"/>
    </row>
    <row r="497" spans="3:5" x14ac:dyDescent="0.25">
      <c r="C497" s="2"/>
      <c r="D497" s="4"/>
      <c r="E497" s="4"/>
    </row>
    <row r="498" spans="3:5" x14ac:dyDescent="0.25">
      <c r="C498" s="2"/>
      <c r="D498" s="4"/>
      <c r="E498" s="4"/>
    </row>
    <row r="499" spans="3:5" x14ac:dyDescent="0.25">
      <c r="C499" s="2"/>
      <c r="D499" s="4"/>
      <c r="E499" s="4"/>
    </row>
    <row r="500" spans="3:5" x14ac:dyDescent="0.25">
      <c r="C500" s="2"/>
      <c r="D500" s="4"/>
      <c r="E500" s="4"/>
    </row>
    <row r="501" spans="3:5" x14ac:dyDescent="0.25">
      <c r="C501" s="2"/>
      <c r="D501" s="4"/>
      <c r="E501" s="4"/>
    </row>
    <row r="502" spans="3:5" x14ac:dyDescent="0.25">
      <c r="C502" s="2"/>
      <c r="D502" s="4"/>
      <c r="E502" s="4"/>
    </row>
    <row r="503" spans="3:5" x14ac:dyDescent="0.25">
      <c r="C503" s="2"/>
      <c r="D503" s="4"/>
      <c r="E503" s="4"/>
    </row>
    <row r="504" spans="3:5" x14ac:dyDescent="0.25">
      <c r="C504" s="2"/>
      <c r="D504" s="4"/>
      <c r="E504" s="4"/>
    </row>
    <row r="505" spans="3:5" x14ac:dyDescent="0.25">
      <c r="C505" s="2"/>
      <c r="D505" s="4"/>
      <c r="E505" s="4"/>
    </row>
    <row r="506" spans="3:5" x14ac:dyDescent="0.25">
      <c r="C506" s="2"/>
      <c r="D506" s="4"/>
      <c r="E506" s="4"/>
    </row>
    <row r="507" spans="3:5" x14ac:dyDescent="0.25">
      <c r="C507" s="2"/>
      <c r="D507" s="4"/>
      <c r="E507" s="4"/>
    </row>
    <row r="508" spans="3:5" x14ac:dyDescent="0.25">
      <c r="C508" s="2"/>
      <c r="D508" s="4"/>
      <c r="E508" s="4"/>
    </row>
    <row r="509" spans="3:5" x14ac:dyDescent="0.25">
      <c r="C509" s="2"/>
      <c r="D509" s="4"/>
      <c r="E509" s="4"/>
    </row>
    <row r="510" spans="3:5" x14ac:dyDescent="0.25">
      <c r="C510" s="2"/>
      <c r="D510" s="4"/>
      <c r="E510" s="4"/>
    </row>
    <row r="511" spans="3:5" x14ac:dyDescent="0.25">
      <c r="C511" s="2"/>
      <c r="D511" s="4"/>
      <c r="E511" s="4"/>
    </row>
    <row r="512" spans="3:5" x14ac:dyDescent="0.25">
      <c r="C512" s="2"/>
      <c r="D512" s="4"/>
      <c r="E512" s="4"/>
    </row>
    <row r="513" spans="3:5" x14ac:dyDescent="0.25">
      <c r="C513" s="2"/>
      <c r="D513" s="4"/>
      <c r="E513" s="4"/>
    </row>
    <row r="514" spans="3:5" x14ac:dyDescent="0.25">
      <c r="C514" s="2"/>
      <c r="D514" s="4"/>
      <c r="E514" s="4"/>
    </row>
    <row r="515" spans="3:5" x14ac:dyDescent="0.25">
      <c r="C515" s="2"/>
      <c r="D515" s="4"/>
      <c r="E515" s="4"/>
    </row>
    <row r="516" spans="3:5" x14ac:dyDescent="0.25">
      <c r="C516" s="2"/>
      <c r="D516" s="4"/>
      <c r="E516" s="4"/>
    </row>
    <row r="517" spans="3:5" x14ac:dyDescent="0.25">
      <c r="C517" s="2"/>
      <c r="D517" s="4"/>
      <c r="E517" s="4"/>
    </row>
    <row r="518" spans="3:5" x14ac:dyDescent="0.25">
      <c r="C518" s="2"/>
      <c r="D518" s="4"/>
      <c r="E518" s="4"/>
    </row>
    <row r="519" spans="3:5" x14ac:dyDescent="0.25">
      <c r="C519" s="2"/>
      <c r="D519" s="4"/>
      <c r="E519" s="4"/>
    </row>
    <row r="520" spans="3:5" x14ac:dyDescent="0.25">
      <c r="C520" s="2"/>
      <c r="D520" s="4"/>
      <c r="E520" s="4"/>
    </row>
    <row r="521" spans="3:5" x14ac:dyDescent="0.25">
      <c r="C521" s="2"/>
      <c r="D521" s="4"/>
      <c r="E521" s="4"/>
    </row>
    <row r="522" spans="3:5" x14ac:dyDescent="0.25">
      <c r="C522" s="2"/>
      <c r="D522" s="4"/>
      <c r="E522" s="4"/>
    </row>
    <row r="523" spans="3:5" x14ac:dyDescent="0.25">
      <c r="C523" s="2"/>
      <c r="D523" s="4"/>
      <c r="E523" s="4"/>
    </row>
    <row r="524" spans="3:5" x14ac:dyDescent="0.25">
      <c r="C524" s="2"/>
      <c r="D524" s="4"/>
      <c r="E524" s="4"/>
    </row>
    <row r="525" spans="3:5" x14ac:dyDescent="0.25">
      <c r="C525" s="2"/>
      <c r="D525" s="4"/>
      <c r="E525" s="4"/>
    </row>
    <row r="526" spans="3:5" x14ac:dyDescent="0.25">
      <c r="C526" s="2"/>
      <c r="D526" s="4"/>
      <c r="E526" s="4"/>
    </row>
    <row r="527" spans="3:5" x14ac:dyDescent="0.25">
      <c r="C527" s="2"/>
      <c r="D527" s="4"/>
      <c r="E527" s="4"/>
    </row>
    <row r="528" spans="3:5" x14ac:dyDescent="0.25">
      <c r="C528" s="2"/>
      <c r="D528" s="4"/>
      <c r="E528" s="4"/>
    </row>
    <row r="529" spans="3:5" x14ac:dyDescent="0.25">
      <c r="C529" s="2"/>
      <c r="D529" s="4"/>
      <c r="E529" s="4"/>
    </row>
    <row r="530" spans="3:5" x14ac:dyDescent="0.25">
      <c r="C530" s="2"/>
      <c r="D530" s="4"/>
      <c r="E530" s="4"/>
    </row>
    <row r="531" spans="3:5" x14ac:dyDescent="0.25">
      <c r="C531" s="2"/>
      <c r="D531" s="4"/>
      <c r="E531" s="4"/>
    </row>
    <row r="532" spans="3:5" x14ac:dyDescent="0.25">
      <c r="C532" s="2"/>
      <c r="D532" s="4"/>
      <c r="E532" s="4"/>
    </row>
    <row r="533" spans="3:5" x14ac:dyDescent="0.25">
      <c r="C533" s="2"/>
      <c r="D533" s="4"/>
      <c r="E533" s="4"/>
    </row>
    <row r="534" spans="3:5" x14ac:dyDescent="0.25">
      <c r="C534" s="2"/>
      <c r="D534" s="4"/>
      <c r="E534" s="4"/>
    </row>
    <row r="535" spans="3:5" x14ac:dyDescent="0.25">
      <c r="C535" s="2"/>
      <c r="D535" s="4"/>
      <c r="E535" s="4"/>
    </row>
    <row r="536" spans="3:5" x14ac:dyDescent="0.25">
      <c r="C536" s="2"/>
      <c r="D536" s="4"/>
      <c r="E536" s="4"/>
    </row>
    <row r="537" spans="3:5" x14ac:dyDescent="0.25">
      <c r="C537" s="2"/>
      <c r="D537" s="4"/>
      <c r="E537" s="4"/>
    </row>
    <row r="538" spans="3:5" x14ac:dyDescent="0.25">
      <c r="C538" s="2"/>
      <c r="D538" s="4"/>
      <c r="E538" s="4"/>
    </row>
    <row r="539" spans="3:5" x14ac:dyDescent="0.25">
      <c r="C539" s="2"/>
      <c r="D539" s="4"/>
      <c r="E539" s="4"/>
    </row>
    <row r="540" spans="3:5" x14ac:dyDescent="0.25">
      <c r="C540" s="2"/>
      <c r="D540" s="4"/>
      <c r="E540" s="4"/>
    </row>
    <row r="541" spans="3:5" x14ac:dyDescent="0.25">
      <c r="C541" s="2"/>
      <c r="D541" s="4"/>
      <c r="E541" s="4"/>
    </row>
    <row r="542" spans="3:5" x14ac:dyDescent="0.25">
      <c r="C542" s="2"/>
      <c r="D542" s="4"/>
      <c r="E542" s="4"/>
    </row>
    <row r="543" spans="3:5" x14ac:dyDescent="0.25">
      <c r="C543" s="2"/>
      <c r="D543" s="4"/>
      <c r="E543" s="4"/>
    </row>
    <row r="544" spans="3:5" x14ac:dyDescent="0.25">
      <c r="C544" s="2"/>
      <c r="D544" s="4"/>
      <c r="E544" s="4"/>
    </row>
    <row r="545" spans="3:5" x14ac:dyDescent="0.25">
      <c r="C545" s="2"/>
      <c r="D545" s="4"/>
      <c r="E545" s="4"/>
    </row>
    <row r="546" spans="3:5" x14ac:dyDescent="0.25">
      <c r="C546" s="2"/>
      <c r="D546" s="4"/>
      <c r="E546" s="4"/>
    </row>
    <row r="547" spans="3:5" x14ac:dyDescent="0.25">
      <c r="C547" s="2"/>
      <c r="D547" s="4"/>
      <c r="E547" s="4"/>
    </row>
    <row r="548" spans="3:5" x14ac:dyDescent="0.25">
      <c r="C548" s="2"/>
      <c r="D548" s="4"/>
      <c r="E548" s="4"/>
    </row>
    <row r="549" spans="3:5" x14ac:dyDescent="0.25">
      <c r="C549" s="2"/>
      <c r="D549" s="4"/>
      <c r="E549" s="4"/>
    </row>
    <row r="550" spans="3:5" x14ac:dyDescent="0.25">
      <c r="C550" s="2"/>
      <c r="D550" s="4"/>
      <c r="E550" s="4"/>
    </row>
    <row r="551" spans="3:5" x14ac:dyDescent="0.25">
      <c r="C551" s="2"/>
      <c r="D551" s="4"/>
      <c r="E551" s="4"/>
    </row>
    <row r="552" spans="3:5" x14ac:dyDescent="0.25">
      <c r="C552" s="2"/>
      <c r="D552" s="4"/>
      <c r="E552" s="4"/>
    </row>
    <row r="553" spans="3:5" x14ac:dyDescent="0.25">
      <c r="C553" s="2"/>
      <c r="D553" s="4"/>
      <c r="E553" s="4"/>
    </row>
    <row r="554" spans="3:5" x14ac:dyDescent="0.25">
      <c r="C554" s="2"/>
      <c r="D554" s="4"/>
      <c r="E554" s="4"/>
    </row>
    <row r="555" spans="3:5" x14ac:dyDescent="0.25">
      <c r="C555" s="2"/>
      <c r="D555" s="4"/>
      <c r="E555" s="4"/>
    </row>
    <row r="556" spans="3:5" x14ac:dyDescent="0.25">
      <c r="C556" s="2"/>
      <c r="D556" s="4"/>
      <c r="E556" s="4"/>
    </row>
    <row r="557" spans="3:5" x14ac:dyDescent="0.25">
      <c r="C557" s="2"/>
      <c r="D557" s="4"/>
      <c r="E557" s="4"/>
    </row>
    <row r="558" spans="3:5" x14ac:dyDescent="0.25">
      <c r="C558" s="2"/>
      <c r="D558" s="4"/>
      <c r="E558" s="4"/>
    </row>
    <row r="559" spans="3:5" x14ac:dyDescent="0.25">
      <c r="C559" s="2"/>
      <c r="D559" s="4"/>
      <c r="E559" s="4"/>
    </row>
    <row r="560" spans="3:5" x14ac:dyDescent="0.25">
      <c r="C560" s="2"/>
      <c r="D560" s="4"/>
      <c r="E560" s="4"/>
    </row>
    <row r="561" spans="3:5" x14ac:dyDescent="0.25">
      <c r="C561" s="2"/>
      <c r="D561" s="4"/>
      <c r="E561" s="4"/>
    </row>
    <row r="562" spans="3:5" x14ac:dyDescent="0.25">
      <c r="C562" s="2"/>
      <c r="D562" s="4"/>
      <c r="E562" s="4"/>
    </row>
    <row r="563" spans="3:5" x14ac:dyDescent="0.25">
      <c r="C563" s="2"/>
      <c r="D563" s="4"/>
      <c r="E563" s="4"/>
    </row>
    <row r="564" spans="3:5" x14ac:dyDescent="0.25">
      <c r="C564" s="2"/>
      <c r="D564" s="4"/>
      <c r="E564" s="4"/>
    </row>
    <row r="565" spans="3:5" x14ac:dyDescent="0.25">
      <c r="C565" s="2"/>
      <c r="D565" s="4"/>
      <c r="E565" s="4"/>
    </row>
    <row r="566" spans="3:5" x14ac:dyDescent="0.25">
      <c r="C566" s="2"/>
      <c r="D566" s="4"/>
      <c r="E566" s="4"/>
    </row>
    <row r="567" spans="3:5" x14ac:dyDescent="0.25">
      <c r="C567" s="2"/>
      <c r="D567" s="4"/>
      <c r="E567" s="4"/>
    </row>
    <row r="568" spans="3:5" x14ac:dyDescent="0.25">
      <c r="C568" s="2"/>
      <c r="D568" s="4"/>
      <c r="E568" s="4"/>
    </row>
    <row r="569" spans="3:5" x14ac:dyDescent="0.25">
      <c r="C569" s="2"/>
      <c r="D569" s="4"/>
      <c r="E569" s="4"/>
    </row>
    <row r="570" spans="3:5" x14ac:dyDescent="0.25">
      <c r="C570" s="2"/>
      <c r="D570" s="4"/>
      <c r="E570" s="4"/>
    </row>
    <row r="571" spans="3:5" x14ac:dyDescent="0.25">
      <c r="C571" s="2"/>
      <c r="D571" s="4"/>
      <c r="E571" s="4"/>
    </row>
    <row r="572" spans="3:5" x14ac:dyDescent="0.25">
      <c r="C572" s="2"/>
      <c r="D572" s="4"/>
      <c r="E572" s="4"/>
    </row>
    <row r="573" spans="3:5" x14ac:dyDescent="0.25">
      <c r="C573" s="2"/>
      <c r="D573" s="4"/>
      <c r="E573" s="4"/>
    </row>
    <row r="574" spans="3:5" x14ac:dyDescent="0.25">
      <c r="C574" s="2"/>
      <c r="D574" s="4"/>
      <c r="E574" s="4"/>
    </row>
    <row r="575" spans="3:5" x14ac:dyDescent="0.25">
      <c r="C575" s="2"/>
      <c r="D575" s="4"/>
      <c r="E575" s="4"/>
    </row>
    <row r="576" spans="3:5" x14ac:dyDescent="0.25">
      <c r="C576" s="2"/>
      <c r="D576" s="4"/>
      <c r="E576" s="4"/>
    </row>
    <row r="577" spans="3:5" x14ac:dyDescent="0.25">
      <c r="C577" s="2"/>
      <c r="D577" s="4"/>
      <c r="E577" s="4"/>
    </row>
    <row r="578" spans="3:5" x14ac:dyDescent="0.25">
      <c r="C578" s="2"/>
      <c r="D578" s="4"/>
      <c r="E578" s="4"/>
    </row>
    <row r="579" spans="3:5" x14ac:dyDescent="0.25">
      <c r="C579" s="2"/>
      <c r="D579" s="4"/>
      <c r="E579" s="4"/>
    </row>
    <row r="580" spans="3:5" x14ac:dyDescent="0.25">
      <c r="C580" s="2"/>
      <c r="D580" s="4"/>
      <c r="E580" s="4"/>
    </row>
    <row r="581" spans="3:5" x14ac:dyDescent="0.25">
      <c r="C581" s="2"/>
      <c r="D581" s="4"/>
      <c r="E581" s="4"/>
    </row>
    <row r="582" spans="3:5" x14ac:dyDescent="0.25">
      <c r="C582" s="2"/>
      <c r="D582" s="4"/>
      <c r="E582" s="4"/>
    </row>
    <row r="583" spans="3:5" x14ac:dyDescent="0.25">
      <c r="C583" s="2"/>
      <c r="D583" s="4"/>
      <c r="E583" s="4"/>
    </row>
    <row r="584" spans="3:5" x14ac:dyDescent="0.25">
      <c r="C584" s="2"/>
      <c r="D584" s="4"/>
      <c r="E584" s="4"/>
    </row>
    <row r="585" spans="3:5" x14ac:dyDescent="0.25">
      <c r="C585" s="2"/>
      <c r="D585" s="4"/>
      <c r="E585" s="4"/>
    </row>
    <row r="586" spans="3:5" x14ac:dyDescent="0.25">
      <c r="C586" s="2"/>
      <c r="D586" s="4"/>
      <c r="E586" s="4"/>
    </row>
    <row r="587" spans="3:5" x14ac:dyDescent="0.25">
      <c r="C587" s="2"/>
      <c r="D587" s="4"/>
      <c r="E587" s="4"/>
    </row>
    <row r="588" spans="3:5" x14ac:dyDescent="0.25">
      <c r="C588" s="2"/>
      <c r="D588" s="4"/>
      <c r="E588" s="4"/>
    </row>
    <row r="589" spans="3:5" x14ac:dyDescent="0.25">
      <c r="C589" s="2"/>
      <c r="D589" s="4"/>
      <c r="E589" s="4"/>
    </row>
    <row r="590" spans="3:5" x14ac:dyDescent="0.25">
      <c r="C590" s="2"/>
      <c r="D590" s="4"/>
      <c r="E590" s="4"/>
    </row>
    <row r="591" spans="3:5" x14ac:dyDescent="0.25">
      <c r="C591" s="2"/>
      <c r="D591" s="4"/>
      <c r="E591" s="4"/>
    </row>
    <row r="592" spans="3:5" x14ac:dyDescent="0.25">
      <c r="C592" s="2"/>
      <c r="D592" s="4"/>
      <c r="E592" s="4"/>
    </row>
    <row r="593" spans="3:5" x14ac:dyDescent="0.25">
      <c r="C593" s="2"/>
      <c r="D593" s="4"/>
      <c r="E593" s="4"/>
    </row>
    <row r="594" spans="3:5" x14ac:dyDescent="0.25">
      <c r="C594" s="2"/>
      <c r="D594" s="4"/>
      <c r="E594" s="4"/>
    </row>
    <row r="595" spans="3:5" x14ac:dyDescent="0.25">
      <c r="C595" s="2"/>
      <c r="D595" s="4"/>
      <c r="E595" s="4"/>
    </row>
    <row r="596" spans="3:5" x14ac:dyDescent="0.25">
      <c r="C596" s="2"/>
      <c r="D596" s="4"/>
      <c r="E596" s="4"/>
    </row>
    <row r="597" spans="3:5" x14ac:dyDescent="0.25">
      <c r="C597" s="2"/>
      <c r="D597" s="4"/>
      <c r="E597" s="4"/>
    </row>
    <row r="598" spans="3:5" x14ac:dyDescent="0.25">
      <c r="C598" s="2"/>
      <c r="D598" s="4"/>
      <c r="E598" s="4"/>
    </row>
    <row r="599" spans="3:5" x14ac:dyDescent="0.25">
      <c r="C599" s="2"/>
      <c r="D599" s="4"/>
      <c r="E599" s="4"/>
    </row>
    <row r="600" spans="3:5" x14ac:dyDescent="0.25">
      <c r="C600" s="2"/>
      <c r="D600" s="4"/>
      <c r="E600" s="4"/>
    </row>
    <row r="601" spans="3:5" x14ac:dyDescent="0.25">
      <c r="C601" s="2"/>
      <c r="D601" s="4"/>
      <c r="E601" s="4"/>
    </row>
    <row r="602" spans="3:5" x14ac:dyDescent="0.25">
      <c r="C602" s="2"/>
      <c r="D602" s="4"/>
      <c r="E602" s="4"/>
    </row>
    <row r="603" spans="3:5" x14ac:dyDescent="0.25">
      <c r="C603" s="2"/>
      <c r="D603" s="4"/>
      <c r="E603" s="4"/>
    </row>
    <row r="604" spans="3:5" x14ac:dyDescent="0.25">
      <c r="C604" s="2"/>
      <c r="D604" s="4"/>
      <c r="E604" s="4"/>
    </row>
    <row r="605" spans="3:5" x14ac:dyDescent="0.25">
      <c r="C605" s="2"/>
      <c r="D605" s="4"/>
      <c r="E605" s="4"/>
    </row>
    <row r="606" spans="3:5" x14ac:dyDescent="0.25">
      <c r="C606" s="2"/>
      <c r="D606" s="4"/>
      <c r="E606" s="4"/>
    </row>
    <row r="607" spans="3:5" x14ac:dyDescent="0.25">
      <c r="C607" s="2"/>
      <c r="D607" s="4"/>
      <c r="E607" s="4"/>
    </row>
    <row r="608" spans="3:5" x14ac:dyDescent="0.25">
      <c r="C608" s="2"/>
      <c r="D608" s="4"/>
      <c r="E608" s="4"/>
    </row>
    <row r="609" spans="3:5" x14ac:dyDescent="0.25">
      <c r="C609" s="2"/>
      <c r="D609" s="4"/>
      <c r="E609" s="4"/>
    </row>
    <row r="610" spans="3:5" x14ac:dyDescent="0.25">
      <c r="C610" s="2"/>
      <c r="D610" s="4"/>
      <c r="E610" s="4"/>
    </row>
    <row r="611" spans="3:5" x14ac:dyDescent="0.25">
      <c r="C611" s="2"/>
      <c r="D611" s="4"/>
      <c r="E611" s="4"/>
    </row>
    <row r="612" spans="3:5" x14ac:dyDescent="0.25">
      <c r="C612" s="2"/>
      <c r="D612" s="4"/>
      <c r="E612" s="4"/>
    </row>
    <row r="613" spans="3:5" x14ac:dyDescent="0.25">
      <c r="C613" s="2"/>
      <c r="D613" s="4"/>
      <c r="E613" s="4"/>
    </row>
    <row r="614" spans="3:5" x14ac:dyDescent="0.25">
      <c r="C614" s="2"/>
      <c r="D614" s="4"/>
      <c r="E614" s="4"/>
    </row>
    <row r="615" spans="3:5" x14ac:dyDescent="0.25">
      <c r="C615" s="2"/>
      <c r="D615" s="4"/>
      <c r="E615" s="4"/>
    </row>
    <row r="616" spans="3:5" x14ac:dyDescent="0.25">
      <c r="C616" s="2"/>
      <c r="D616" s="4"/>
      <c r="E616" s="4"/>
    </row>
    <row r="617" spans="3:5" x14ac:dyDescent="0.25">
      <c r="C617" s="2"/>
      <c r="D617" s="4"/>
      <c r="E617" s="4"/>
    </row>
    <row r="618" spans="3:5" x14ac:dyDescent="0.25">
      <c r="C618" s="2"/>
      <c r="D618" s="4"/>
      <c r="E618" s="4"/>
    </row>
    <row r="619" spans="3:5" x14ac:dyDescent="0.25">
      <c r="C619" s="2"/>
      <c r="D619" s="4"/>
      <c r="E619" s="4"/>
    </row>
    <row r="620" spans="3:5" x14ac:dyDescent="0.25">
      <c r="C620" s="2"/>
      <c r="D620" s="4"/>
      <c r="E620" s="4"/>
    </row>
    <row r="621" spans="3:5" x14ac:dyDescent="0.25">
      <c r="C621" s="2"/>
      <c r="D621" s="4"/>
      <c r="E621" s="4"/>
    </row>
    <row r="622" spans="3:5" x14ac:dyDescent="0.25">
      <c r="C622" s="2"/>
      <c r="D622" s="4"/>
      <c r="E622" s="4"/>
    </row>
    <row r="623" spans="3:5" x14ac:dyDescent="0.25">
      <c r="C623" s="2"/>
      <c r="D623" s="4"/>
      <c r="E623" s="4"/>
    </row>
    <row r="624" spans="3:5" x14ac:dyDescent="0.25">
      <c r="C624" s="2"/>
      <c r="D624" s="4"/>
      <c r="E624" s="4"/>
    </row>
    <row r="625" spans="3:5" x14ac:dyDescent="0.25">
      <c r="C625" s="2"/>
      <c r="D625" s="4"/>
      <c r="E625" s="4"/>
    </row>
    <row r="626" spans="3:5" x14ac:dyDescent="0.25">
      <c r="C626" s="2"/>
      <c r="D626" s="4"/>
      <c r="E626" s="4"/>
    </row>
    <row r="627" spans="3:5" x14ac:dyDescent="0.25">
      <c r="C627" s="2"/>
      <c r="D627" s="4"/>
      <c r="E627" s="4"/>
    </row>
    <row r="628" spans="3:5" x14ac:dyDescent="0.25">
      <c r="C628" s="2"/>
      <c r="D628" s="4"/>
      <c r="E628" s="4"/>
    </row>
    <row r="629" spans="3:5" x14ac:dyDescent="0.25">
      <c r="C629" s="2"/>
      <c r="D629" s="4"/>
      <c r="E629" s="4"/>
    </row>
    <row r="630" spans="3:5" x14ac:dyDescent="0.25">
      <c r="C630" s="2"/>
      <c r="D630" s="4"/>
      <c r="E630" s="4"/>
    </row>
    <row r="631" spans="3:5" x14ac:dyDescent="0.25">
      <c r="C631" s="2"/>
      <c r="D631" s="4"/>
      <c r="E631" s="4"/>
    </row>
    <row r="632" spans="3:5" x14ac:dyDescent="0.25">
      <c r="C632" s="2"/>
      <c r="D632" s="4"/>
      <c r="E632" s="4"/>
    </row>
    <row r="633" spans="3:5" x14ac:dyDescent="0.25">
      <c r="C633" s="2"/>
      <c r="D633" s="4"/>
      <c r="E633" s="4"/>
    </row>
    <row r="634" spans="3:5" x14ac:dyDescent="0.25">
      <c r="C634" s="2"/>
      <c r="D634" s="4"/>
      <c r="E634" s="4"/>
    </row>
    <row r="635" spans="3:5" x14ac:dyDescent="0.25">
      <c r="C635" s="2"/>
      <c r="D635" s="4"/>
      <c r="E635" s="4"/>
    </row>
    <row r="636" spans="3:5" x14ac:dyDescent="0.25">
      <c r="C636" s="2"/>
      <c r="D636" s="4"/>
      <c r="E636" s="4"/>
    </row>
    <row r="637" spans="3:5" x14ac:dyDescent="0.25">
      <c r="C637" s="2"/>
      <c r="D637" s="4"/>
      <c r="E637" s="4"/>
    </row>
    <row r="638" spans="3:5" x14ac:dyDescent="0.25">
      <c r="C638" s="2"/>
      <c r="D638" s="4"/>
      <c r="E638" s="4"/>
    </row>
    <row r="639" spans="3:5" x14ac:dyDescent="0.25">
      <c r="C639" s="2"/>
      <c r="D639" s="4"/>
      <c r="E639" s="4"/>
    </row>
    <row r="640" spans="3:5" x14ac:dyDescent="0.25">
      <c r="C640" s="2"/>
      <c r="D640" s="4"/>
      <c r="E640" s="4"/>
    </row>
    <row r="641" spans="3:5" x14ac:dyDescent="0.25">
      <c r="C641" s="2"/>
      <c r="D641" s="4"/>
      <c r="E641" s="4"/>
    </row>
    <row r="642" spans="3:5" x14ac:dyDescent="0.25">
      <c r="C642" s="2"/>
      <c r="D642" s="4"/>
      <c r="E642" s="4"/>
    </row>
    <row r="643" spans="3:5" x14ac:dyDescent="0.25">
      <c r="C643" s="2"/>
      <c r="D643" s="4"/>
      <c r="E643" s="4"/>
    </row>
    <row r="644" spans="3:5" x14ac:dyDescent="0.25">
      <c r="C644" s="2"/>
      <c r="D644" s="4"/>
      <c r="E644" s="4"/>
    </row>
    <row r="645" spans="3:5" x14ac:dyDescent="0.25">
      <c r="C645" s="2"/>
      <c r="D645" s="4"/>
      <c r="E645" s="4"/>
    </row>
    <row r="646" spans="3:5" x14ac:dyDescent="0.25">
      <c r="C646" s="2"/>
      <c r="D646" s="4"/>
      <c r="E646" s="4"/>
    </row>
    <row r="647" spans="3:5" x14ac:dyDescent="0.25">
      <c r="C647" s="2"/>
      <c r="D647" s="4"/>
      <c r="E647" s="4"/>
    </row>
    <row r="648" spans="3:5" x14ac:dyDescent="0.25">
      <c r="C648" s="2"/>
      <c r="D648" s="4"/>
      <c r="E648" s="4"/>
    </row>
    <row r="649" spans="3:5" x14ac:dyDescent="0.25">
      <c r="C649" s="2"/>
      <c r="D649" s="4"/>
      <c r="E649" s="4"/>
    </row>
    <row r="650" spans="3:5" x14ac:dyDescent="0.25">
      <c r="C650" s="2"/>
      <c r="D650" s="4"/>
      <c r="E650" s="4"/>
    </row>
    <row r="651" spans="3:5" x14ac:dyDescent="0.25">
      <c r="C651" s="2"/>
      <c r="D651" s="4"/>
      <c r="E651" s="4"/>
    </row>
    <row r="652" spans="3:5" x14ac:dyDescent="0.25">
      <c r="C652" s="2"/>
      <c r="D652" s="4"/>
      <c r="E652" s="4"/>
    </row>
    <row r="653" spans="3:5" x14ac:dyDescent="0.25">
      <c r="C653" s="2"/>
      <c r="D653" s="4"/>
      <c r="E653" s="4"/>
    </row>
    <row r="654" spans="3:5" x14ac:dyDescent="0.25">
      <c r="C654" s="2"/>
      <c r="D654" s="4"/>
      <c r="E654" s="4"/>
    </row>
    <row r="655" spans="3:5" x14ac:dyDescent="0.25">
      <c r="C655" s="2"/>
      <c r="D655" s="4"/>
      <c r="E655" s="4"/>
    </row>
    <row r="656" spans="3:5" x14ac:dyDescent="0.25">
      <c r="C656" s="2"/>
      <c r="D656" s="4"/>
      <c r="E656" s="4"/>
    </row>
    <row r="657" spans="3:5" x14ac:dyDescent="0.25">
      <c r="C657" s="2"/>
      <c r="D657" s="4"/>
      <c r="E657" s="4"/>
    </row>
    <row r="658" spans="3:5" x14ac:dyDescent="0.25">
      <c r="C658" s="2"/>
      <c r="D658" s="4"/>
      <c r="E658" s="4"/>
    </row>
    <row r="659" spans="3:5" x14ac:dyDescent="0.25">
      <c r="C659" s="2"/>
      <c r="D659" s="4"/>
      <c r="E659" s="4"/>
    </row>
    <row r="660" spans="3:5" x14ac:dyDescent="0.25">
      <c r="C660" s="2"/>
      <c r="D660" s="4"/>
      <c r="E660" s="4"/>
    </row>
    <row r="661" spans="3:5" x14ac:dyDescent="0.25">
      <c r="C661" s="2"/>
      <c r="D661" s="4"/>
      <c r="E661" s="4"/>
    </row>
    <row r="662" spans="3:5" x14ac:dyDescent="0.25">
      <c r="C662" s="2"/>
      <c r="D662" s="4"/>
      <c r="E662" s="4"/>
    </row>
    <row r="663" spans="3:5" x14ac:dyDescent="0.25">
      <c r="C663" s="2"/>
      <c r="D663" s="4"/>
      <c r="E663" s="4"/>
    </row>
    <row r="664" spans="3:5" x14ac:dyDescent="0.25">
      <c r="C664" s="2"/>
      <c r="D664" s="4"/>
      <c r="E664" s="4"/>
    </row>
    <row r="665" spans="3:5" x14ac:dyDescent="0.25">
      <c r="C665" s="2"/>
      <c r="D665" s="4"/>
      <c r="E665" s="4"/>
    </row>
    <row r="666" spans="3:5" x14ac:dyDescent="0.25">
      <c r="C666" s="2"/>
      <c r="D666" s="4"/>
      <c r="E666" s="4"/>
    </row>
    <row r="667" spans="3:5" x14ac:dyDescent="0.25">
      <c r="C667" s="2"/>
      <c r="D667" s="4"/>
      <c r="E667" s="4"/>
    </row>
    <row r="668" spans="3:5" x14ac:dyDescent="0.25">
      <c r="C668" s="2"/>
      <c r="D668" s="4"/>
      <c r="E668" s="4"/>
    </row>
    <row r="669" spans="3:5" x14ac:dyDescent="0.25">
      <c r="C669" s="2"/>
      <c r="D669" s="4"/>
      <c r="E669" s="4"/>
    </row>
    <row r="670" spans="3:5" x14ac:dyDescent="0.25">
      <c r="C670" s="2"/>
      <c r="D670" s="4"/>
      <c r="E670" s="4"/>
    </row>
    <row r="671" spans="3:5" x14ac:dyDescent="0.25">
      <c r="C671" s="2"/>
      <c r="D671" s="4"/>
      <c r="E671" s="4"/>
    </row>
    <row r="672" spans="3:5" x14ac:dyDescent="0.25">
      <c r="C672" s="2"/>
      <c r="D672" s="4"/>
      <c r="E672" s="4"/>
    </row>
    <row r="673" spans="3:5" x14ac:dyDescent="0.25">
      <c r="C673" s="2"/>
      <c r="D673" s="4"/>
      <c r="E673" s="4"/>
    </row>
    <row r="674" spans="3:5" x14ac:dyDescent="0.25">
      <c r="C674" s="2"/>
      <c r="D674" s="4"/>
      <c r="E674" s="4"/>
    </row>
    <row r="675" spans="3:5" x14ac:dyDescent="0.25">
      <c r="C675" s="2"/>
      <c r="D675" s="4"/>
      <c r="E675" s="4"/>
    </row>
    <row r="676" spans="3:5" x14ac:dyDescent="0.25">
      <c r="C676" s="2"/>
      <c r="D676" s="4"/>
      <c r="E676" s="4"/>
    </row>
    <row r="677" spans="3:5" x14ac:dyDescent="0.25">
      <c r="C677" s="2"/>
      <c r="D677" s="4"/>
      <c r="E677" s="4"/>
    </row>
    <row r="678" spans="3:5" x14ac:dyDescent="0.25">
      <c r="C678" s="2"/>
      <c r="D678" s="4"/>
      <c r="E678" s="4"/>
    </row>
    <row r="679" spans="3:5" x14ac:dyDescent="0.25">
      <c r="C679" s="2"/>
      <c r="D679" s="4"/>
      <c r="E679" s="4"/>
    </row>
    <row r="680" spans="3:5" x14ac:dyDescent="0.25">
      <c r="C680" s="2"/>
      <c r="D680" s="4"/>
      <c r="E680" s="4"/>
    </row>
    <row r="681" spans="3:5" x14ac:dyDescent="0.25">
      <c r="C681" s="2"/>
      <c r="D681" s="4"/>
      <c r="E681" s="4"/>
    </row>
    <row r="682" spans="3:5" x14ac:dyDescent="0.25">
      <c r="C682" s="2"/>
      <c r="D682" s="4"/>
      <c r="E682" s="4"/>
    </row>
    <row r="683" spans="3:5" x14ac:dyDescent="0.25">
      <c r="C683" s="2"/>
      <c r="D683" s="4"/>
      <c r="E683" s="4"/>
    </row>
    <row r="684" spans="3:5" x14ac:dyDescent="0.25">
      <c r="C684" s="2"/>
      <c r="D684" s="4"/>
      <c r="E684" s="4"/>
    </row>
    <row r="685" spans="3:5" x14ac:dyDescent="0.25">
      <c r="C685" s="2"/>
      <c r="D685" s="4"/>
      <c r="E685" s="4"/>
    </row>
    <row r="686" spans="3:5" x14ac:dyDescent="0.25">
      <c r="C686" s="2"/>
      <c r="D686" s="4"/>
      <c r="E686" s="4"/>
    </row>
    <row r="687" spans="3:5" x14ac:dyDescent="0.25">
      <c r="C687" s="2"/>
      <c r="D687" s="4"/>
      <c r="E687" s="4"/>
    </row>
    <row r="688" spans="3:5" x14ac:dyDescent="0.25">
      <c r="C688" s="2"/>
      <c r="D688" s="4"/>
      <c r="E688" s="4"/>
    </row>
    <row r="689" spans="3:5" x14ac:dyDescent="0.25">
      <c r="C689" s="2"/>
      <c r="D689" s="4"/>
      <c r="E689" s="4"/>
    </row>
    <row r="690" spans="3:5" x14ac:dyDescent="0.25">
      <c r="C690" s="2"/>
      <c r="D690" s="4"/>
      <c r="E690" s="4"/>
    </row>
    <row r="691" spans="3:5" x14ac:dyDescent="0.25">
      <c r="C691" s="2"/>
      <c r="D691" s="4"/>
      <c r="E691" s="4"/>
    </row>
    <row r="692" spans="3:5" x14ac:dyDescent="0.25">
      <c r="C692" s="2"/>
      <c r="D692" s="4"/>
      <c r="E692" s="4"/>
    </row>
    <row r="693" spans="3:5" x14ac:dyDescent="0.25">
      <c r="C693" s="2"/>
      <c r="D693" s="4"/>
      <c r="E693" s="4"/>
    </row>
    <row r="694" spans="3:5" x14ac:dyDescent="0.25">
      <c r="C694" s="2"/>
      <c r="D694" s="4"/>
      <c r="E694" s="4"/>
    </row>
    <row r="695" spans="3:5" x14ac:dyDescent="0.25">
      <c r="C695" s="2"/>
      <c r="D695" s="4"/>
      <c r="E695" s="4"/>
    </row>
    <row r="696" spans="3:5" x14ac:dyDescent="0.25">
      <c r="C696" s="2"/>
      <c r="D696" s="4"/>
      <c r="E696" s="4"/>
    </row>
    <row r="697" spans="3:5" x14ac:dyDescent="0.25">
      <c r="C697" s="2"/>
      <c r="D697" s="4"/>
      <c r="E697" s="4"/>
    </row>
    <row r="698" spans="3:5" x14ac:dyDescent="0.25">
      <c r="C698" s="2"/>
      <c r="D698" s="4"/>
      <c r="E698" s="4"/>
    </row>
    <row r="699" spans="3:5" x14ac:dyDescent="0.25">
      <c r="C699" s="2"/>
      <c r="D699" s="4"/>
      <c r="E699" s="4"/>
    </row>
    <row r="700" spans="3:5" x14ac:dyDescent="0.25">
      <c r="C700" s="2"/>
      <c r="D700" s="4"/>
      <c r="E700" s="4"/>
    </row>
    <row r="701" spans="3:5" x14ac:dyDescent="0.25">
      <c r="C701" s="2"/>
      <c r="D701" s="4"/>
      <c r="E701" s="4"/>
    </row>
    <row r="702" spans="3:5" x14ac:dyDescent="0.25">
      <c r="C702" s="2"/>
      <c r="D702" s="4"/>
      <c r="E702" s="4"/>
    </row>
    <row r="703" spans="3:5" x14ac:dyDescent="0.25">
      <c r="C703" s="2"/>
      <c r="D703" s="4"/>
      <c r="E703" s="4"/>
    </row>
    <row r="704" spans="3:5" x14ac:dyDescent="0.25">
      <c r="C704" s="2"/>
      <c r="D704" s="4"/>
      <c r="E704" s="4"/>
    </row>
    <row r="705" spans="3:5" x14ac:dyDescent="0.25">
      <c r="C705" s="2"/>
      <c r="D705" s="4"/>
      <c r="E705" s="4"/>
    </row>
    <row r="706" spans="3:5" x14ac:dyDescent="0.25">
      <c r="C706" s="2"/>
      <c r="D706" s="4"/>
      <c r="E706" s="4"/>
    </row>
    <row r="707" spans="3:5" x14ac:dyDescent="0.25">
      <c r="C707" s="2"/>
      <c r="D707" s="4"/>
      <c r="E707" s="4"/>
    </row>
    <row r="708" spans="3:5" x14ac:dyDescent="0.25">
      <c r="C708" s="2"/>
      <c r="D708" s="4"/>
      <c r="E708" s="4"/>
    </row>
    <row r="709" spans="3:5" x14ac:dyDescent="0.25">
      <c r="C709" s="2"/>
      <c r="D709" s="4"/>
      <c r="E709" s="4"/>
    </row>
    <row r="710" spans="3:5" x14ac:dyDescent="0.25">
      <c r="C710" s="2"/>
      <c r="D710" s="4"/>
      <c r="E710" s="4"/>
    </row>
    <row r="711" spans="3:5" x14ac:dyDescent="0.25">
      <c r="C711" s="2"/>
      <c r="D711" s="4"/>
      <c r="E711" s="4"/>
    </row>
    <row r="712" spans="3:5" x14ac:dyDescent="0.25">
      <c r="C712" s="2"/>
      <c r="D712" s="4"/>
      <c r="E712" s="4"/>
    </row>
    <row r="713" spans="3:5" x14ac:dyDescent="0.25">
      <c r="C713" s="2"/>
      <c r="D713" s="4"/>
      <c r="E713" s="4"/>
    </row>
    <row r="714" spans="3:5" x14ac:dyDescent="0.25">
      <c r="C714" s="2"/>
      <c r="D714" s="4"/>
      <c r="E714" s="4"/>
    </row>
    <row r="715" spans="3:5" x14ac:dyDescent="0.25">
      <c r="C715" s="2"/>
      <c r="D715" s="4"/>
      <c r="E715" s="4"/>
    </row>
    <row r="716" spans="3:5" x14ac:dyDescent="0.25">
      <c r="C716" s="2"/>
      <c r="D716" s="4"/>
      <c r="E716" s="4"/>
    </row>
    <row r="717" spans="3:5" x14ac:dyDescent="0.25">
      <c r="C717" s="2"/>
      <c r="D717" s="4"/>
      <c r="E717" s="4"/>
    </row>
    <row r="718" spans="3:5" x14ac:dyDescent="0.25">
      <c r="C718" s="2"/>
      <c r="D718" s="4"/>
      <c r="E718" s="4"/>
    </row>
    <row r="719" spans="3:5" x14ac:dyDescent="0.25">
      <c r="C719" s="2"/>
      <c r="D719" s="4"/>
      <c r="E719" s="4"/>
    </row>
    <row r="720" spans="3:5" x14ac:dyDescent="0.25">
      <c r="C720" s="2"/>
      <c r="D720" s="4"/>
      <c r="E720" s="4"/>
    </row>
    <row r="721" spans="3:5" x14ac:dyDescent="0.25">
      <c r="C721" s="2"/>
      <c r="D721" s="4"/>
      <c r="E721" s="4"/>
    </row>
    <row r="722" spans="3:5" x14ac:dyDescent="0.25">
      <c r="C722" s="2"/>
      <c r="D722" s="4"/>
      <c r="E722" s="4"/>
    </row>
    <row r="723" spans="3:5" x14ac:dyDescent="0.25">
      <c r="C723" s="2"/>
      <c r="D723" s="4"/>
      <c r="E723" s="4"/>
    </row>
    <row r="724" spans="3:5" x14ac:dyDescent="0.25">
      <c r="C724" s="2"/>
      <c r="D724" s="4"/>
      <c r="E724" s="4"/>
    </row>
    <row r="725" spans="3:5" x14ac:dyDescent="0.25">
      <c r="C725" s="2"/>
      <c r="D725" s="4"/>
      <c r="E725" s="4"/>
    </row>
    <row r="726" spans="3:5" x14ac:dyDescent="0.25">
      <c r="C726" s="2"/>
      <c r="D726" s="4"/>
      <c r="E726" s="4"/>
    </row>
    <row r="727" spans="3:5" x14ac:dyDescent="0.25">
      <c r="C727" s="2"/>
      <c r="D727" s="4"/>
      <c r="E727" s="4"/>
    </row>
    <row r="728" spans="3:5" x14ac:dyDescent="0.25">
      <c r="C728" s="2"/>
      <c r="D728" s="4"/>
      <c r="E728" s="4"/>
    </row>
    <row r="729" spans="3:5" x14ac:dyDescent="0.25">
      <c r="C729" s="2"/>
      <c r="D729" s="4"/>
      <c r="E729" s="4"/>
    </row>
    <row r="730" spans="3:5" x14ac:dyDescent="0.25">
      <c r="C730" s="2"/>
      <c r="D730" s="4"/>
      <c r="E730" s="4"/>
    </row>
    <row r="731" spans="3:5" x14ac:dyDescent="0.25">
      <c r="C731" s="2"/>
      <c r="D731" s="4"/>
      <c r="E731" s="4"/>
    </row>
    <row r="732" spans="3:5" x14ac:dyDescent="0.25">
      <c r="C732" s="2"/>
      <c r="D732" s="4"/>
      <c r="E732" s="4"/>
    </row>
    <row r="733" spans="3:5" x14ac:dyDescent="0.25">
      <c r="C733" s="2"/>
      <c r="D733" s="4"/>
      <c r="E733" s="4"/>
    </row>
    <row r="734" spans="3:5" x14ac:dyDescent="0.25">
      <c r="C734" s="2"/>
      <c r="D734" s="4"/>
      <c r="E734" s="4"/>
    </row>
    <row r="735" spans="3:5" x14ac:dyDescent="0.25">
      <c r="C735" s="2"/>
      <c r="D735" s="4"/>
      <c r="E735" s="4"/>
    </row>
    <row r="736" spans="3:5" x14ac:dyDescent="0.25">
      <c r="C736" s="2"/>
      <c r="D736" s="4"/>
      <c r="E736" s="4"/>
    </row>
    <row r="737" spans="3:5" x14ac:dyDescent="0.25">
      <c r="C737" s="2"/>
      <c r="D737" s="4"/>
      <c r="E737" s="4"/>
    </row>
    <row r="738" spans="3:5" x14ac:dyDescent="0.25">
      <c r="C738" s="2"/>
      <c r="D738" s="4"/>
      <c r="E738" s="4"/>
    </row>
    <row r="739" spans="3:5" x14ac:dyDescent="0.25">
      <c r="C739" s="2"/>
      <c r="D739" s="4"/>
      <c r="E739" s="4"/>
    </row>
    <row r="740" spans="3:5" x14ac:dyDescent="0.25">
      <c r="C740" s="2"/>
      <c r="D740" s="4"/>
      <c r="E740" s="4"/>
    </row>
    <row r="741" spans="3:5" x14ac:dyDescent="0.25">
      <c r="C741" s="2"/>
      <c r="D741" s="4"/>
      <c r="E741" s="4"/>
    </row>
    <row r="742" spans="3:5" x14ac:dyDescent="0.25">
      <c r="C742" s="2"/>
      <c r="D742" s="4"/>
      <c r="E742" s="4"/>
    </row>
    <row r="743" spans="3:5" x14ac:dyDescent="0.25">
      <c r="C743" s="2"/>
      <c r="D743" s="4"/>
      <c r="E743" s="4"/>
    </row>
    <row r="744" spans="3:5" x14ac:dyDescent="0.25">
      <c r="C744" s="2"/>
      <c r="D744" s="4"/>
      <c r="E744" s="4"/>
    </row>
    <row r="745" spans="3:5" x14ac:dyDescent="0.25">
      <c r="C745" s="2"/>
      <c r="D745" s="4"/>
      <c r="E745" s="4"/>
    </row>
    <row r="746" spans="3:5" x14ac:dyDescent="0.25">
      <c r="C746" s="2"/>
      <c r="D746" s="4"/>
      <c r="E746" s="4"/>
    </row>
    <row r="747" spans="3:5" x14ac:dyDescent="0.25">
      <c r="C747" s="2"/>
      <c r="D747" s="4"/>
      <c r="E747" s="4"/>
    </row>
    <row r="748" spans="3:5" x14ac:dyDescent="0.25">
      <c r="C748" s="2"/>
      <c r="D748" s="4"/>
      <c r="E748" s="4"/>
    </row>
    <row r="749" spans="3:5" x14ac:dyDescent="0.25">
      <c r="C749" s="2"/>
      <c r="D749" s="4"/>
      <c r="E749" s="4"/>
    </row>
    <row r="750" spans="3:5" x14ac:dyDescent="0.25">
      <c r="C750" s="2"/>
      <c r="D750" s="4"/>
      <c r="E750" s="4"/>
    </row>
    <row r="751" spans="3:5" x14ac:dyDescent="0.25">
      <c r="C751" s="2"/>
      <c r="D751" s="4"/>
      <c r="E751" s="4"/>
    </row>
    <row r="752" spans="3:5" x14ac:dyDescent="0.25">
      <c r="C752" s="2"/>
      <c r="D752" s="4"/>
      <c r="E752" s="4"/>
    </row>
    <row r="753" spans="3:5" x14ac:dyDescent="0.25">
      <c r="C753" s="2"/>
      <c r="D753" s="4"/>
      <c r="E753" s="4"/>
    </row>
    <row r="754" spans="3:5" x14ac:dyDescent="0.25">
      <c r="C754" s="2"/>
      <c r="D754" s="4"/>
      <c r="E754" s="4"/>
    </row>
    <row r="755" spans="3:5" x14ac:dyDescent="0.25">
      <c r="C755" s="2"/>
      <c r="D755" s="4"/>
      <c r="E755" s="4"/>
    </row>
    <row r="756" spans="3:5" x14ac:dyDescent="0.25">
      <c r="C756" s="2"/>
      <c r="D756" s="4"/>
      <c r="E756" s="4"/>
    </row>
    <row r="757" spans="3:5" x14ac:dyDescent="0.25">
      <c r="C757" s="2"/>
      <c r="D757" s="4"/>
      <c r="E757" s="4"/>
    </row>
    <row r="758" spans="3:5" x14ac:dyDescent="0.25">
      <c r="C758" s="2"/>
      <c r="D758" s="4"/>
      <c r="E758" s="4"/>
    </row>
    <row r="759" spans="3:5" x14ac:dyDescent="0.25">
      <c r="C759" s="2"/>
      <c r="D759" s="4"/>
      <c r="E759" s="4"/>
    </row>
    <row r="760" spans="3:5" x14ac:dyDescent="0.25">
      <c r="C760" s="2"/>
      <c r="D760" s="4"/>
      <c r="E760" s="4"/>
    </row>
    <row r="761" spans="3:5" x14ac:dyDescent="0.25">
      <c r="C761" s="2"/>
      <c r="D761" s="4"/>
      <c r="E761" s="4"/>
    </row>
    <row r="762" spans="3:5" x14ac:dyDescent="0.25">
      <c r="C762" s="2"/>
      <c r="D762" s="4"/>
      <c r="E762" s="4"/>
    </row>
    <row r="763" spans="3:5" x14ac:dyDescent="0.25">
      <c r="C763" s="2"/>
      <c r="D763" s="4"/>
      <c r="E763" s="4"/>
    </row>
    <row r="764" spans="3:5" x14ac:dyDescent="0.25">
      <c r="C764" s="2"/>
      <c r="D764" s="4"/>
      <c r="E764" s="4"/>
    </row>
    <row r="765" spans="3:5" x14ac:dyDescent="0.25">
      <c r="C765" s="2"/>
      <c r="D765" s="4"/>
      <c r="E765" s="4"/>
    </row>
    <row r="766" spans="3:5" x14ac:dyDescent="0.25">
      <c r="C766" s="2"/>
      <c r="D766" s="4"/>
      <c r="E766" s="4"/>
    </row>
    <row r="767" spans="3:5" x14ac:dyDescent="0.25">
      <c r="C767" s="2"/>
      <c r="D767" s="4"/>
      <c r="E767" s="4"/>
    </row>
    <row r="768" spans="3:5" x14ac:dyDescent="0.25">
      <c r="C768" s="2"/>
      <c r="D768" s="4"/>
      <c r="E768" s="4"/>
    </row>
    <row r="769" spans="3:5" x14ac:dyDescent="0.25">
      <c r="C769" s="2"/>
      <c r="D769" s="4"/>
      <c r="E769" s="4"/>
    </row>
    <row r="770" spans="3:5" x14ac:dyDescent="0.25">
      <c r="C770" s="2"/>
      <c r="D770" s="4"/>
      <c r="E770" s="4"/>
    </row>
    <row r="771" spans="3:5" x14ac:dyDescent="0.25">
      <c r="C771" s="2"/>
      <c r="D771" s="4"/>
      <c r="E771" s="4"/>
    </row>
    <row r="772" spans="3:5" x14ac:dyDescent="0.25">
      <c r="C772" s="2"/>
      <c r="D772" s="4"/>
      <c r="E772" s="4"/>
    </row>
    <row r="773" spans="3:5" x14ac:dyDescent="0.25">
      <c r="C773" s="2"/>
      <c r="D773" s="4"/>
      <c r="E773" s="4"/>
    </row>
    <row r="774" spans="3:5" x14ac:dyDescent="0.25">
      <c r="C774" s="2"/>
      <c r="D774" s="4"/>
      <c r="E774" s="4"/>
    </row>
    <row r="775" spans="3:5" x14ac:dyDescent="0.25">
      <c r="C775" s="2"/>
      <c r="D775" s="4"/>
      <c r="E775" s="4"/>
    </row>
    <row r="776" spans="3:5" x14ac:dyDescent="0.25">
      <c r="C776" s="2"/>
      <c r="D776" s="4"/>
      <c r="E776" s="4"/>
    </row>
    <row r="777" spans="3:5" x14ac:dyDescent="0.25">
      <c r="C777" s="2"/>
      <c r="D777" s="4"/>
      <c r="E777" s="4"/>
    </row>
    <row r="778" spans="3:5" x14ac:dyDescent="0.25">
      <c r="C778" s="2"/>
      <c r="D778" s="4"/>
      <c r="E778" s="4"/>
    </row>
    <row r="779" spans="3:5" x14ac:dyDescent="0.25">
      <c r="C779" s="2"/>
      <c r="D779" s="4"/>
      <c r="E779" s="4"/>
    </row>
    <row r="780" spans="3:5" x14ac:dyDescent="0.25">
      <c r="C780" s="2"/>
      <c r="D780" s="4"/>
      <c r="E780" s="4"/>
    </row>
    <row r="781" spans="3:5" x14ac:dyDescent="0.25">
      <c r="C781" s="2"/>
      <c r="D781" s="4"/>
      <c r="E781" s="4"/>
    </row>
    <row r="782" spans="3:5" x14ac:dyDescent="0.25">
      <c r="C782" s="2"/>
      <c r="D782" s="4"/>
      <c r="E782" s="4"/>
    </row>
    <row r="783" spans="3:5" x14ac:dyDescent="0.25">
      <c r="C783" s="2"/>
      <c r="D783" s="4"/>
      <c r="E783" s="4"/>
    </row>
    <row r="784" spans="3:5" x14ac:dyDescent="0.25">
      <c r="C784" s="2"/>
      <c r="D784" s="4"/>
      <c r="E784" s="4"/>
    </row>
    <row r="785" spans="3:5" x14ac:dyDescent="0.25">
      <c r="C785" s="2"/>
      <c r="D785" s="4"/>
      <c r="E785" s="4"/>
    </row>
    <row r="786" spans="3:5" x14ac:dyDescent="0.25">
      <c r="C786" s="2"/>
      <c r="D786" s="4"/>
      <c r="E786" s="4"/>
    </row>
    <row r="787" spans="3:5" x14ac:dyDescent="0.25">
      <c r="C787" s="2"/>
      <c r="D787" s="4"/>
      <c r="E787" s="4"/>
    </row>
    <row r="788" spans="3:5" x14ac:dyDescent="0.25">
      <c r="C788" s="2"/>
      <c r="D788" s="4"/>
      <c r="E788" s="4"/>
    </row>
    <row r="789" spans="3:5" x14ac:dyDescent="0.25">
      <c r="C789" s="2"/>
      <c r="D789" s="4"/>
      <c r="E789" s="4"/>
    </row>
    <row r="790" spans="3:5" x14ac:dyDescent="0.25">
      <c r="C790" s="2"/>
      <c r="D790" s="4"/>
      <c r="E790" s="4"/>
    </row>
    <row r="791" spans="3:5" x14ac:dyDescent="0.25">
      <c r="C791" s="2"/>
      <c r="D791" s="4"/>
      <c r="E791" s="4"/>
    </row>
    <row r="792" spans="3:5" x14ac:dyDescent="0.25">
      <c r="C792" s="2"/>
      <c r="D792" s="4"/>
      <c r="E792" s="4"/>
    </row>
    <row r="793" spans="3:5" x14ac:dyDescent="0.25">
      <c r="C793" s="2"/>
      <c r="D793" s="4"/>
      <c r="E793" s="4"/>
    </row>
    <row r="794" spans="3:5" x14ac:dyDescent="0.25">
      <c r="C794" s="2"/>
      <c r="D794" s="4"/>
      <c r="E794" s="4"/>
    </row>
    <row r="795" spans="3:5" x14ac:dyDescent="0.25">
      <c r="C795" s="2"/>
      <c r="D795" s="4"/>
      <c r="E795" s="4"/>
    </row>
    <row r="796" spans="3:5" x14ac:dyDescent="0.25">
      <c r="C796" s="2"/>
      <c r="D796" s="4"/>
      <c r="E796" s="4"/>
    </row>
    <row r="797" spans="3:5" x14ac:dyDescent="0.25">
      <c r="C797" s="2"/>
      <c r="D797" s="4"/>
      <c r="E797" s="4"/>
    </row>
    <row r="798" spans="3:5" x14ac:dyDescent="0.25">
      <c r="C798" s="2"/>
      <c r="D798" s="4"/>
      <c r="E798" s="4"/>
    </row>
    <row r="799" spans="3:5" x14ac:dyDescent="0.25">
      <c r="C799" s="2"/>
      <c r="D799" s="4"/>
      <c r="E799" s="4"/>
    </row>
    <row r="800" spans="3:5" x14ac:dyDescent="0.25">
      <c r="C800" s="2"/>
      <c r="D800" s="4"/>
      <c r="E800" s="4"/>
    </row>
    <row r="801" spans="3:5" x14ac:dyDescent="0.25">
      <c r="C801" s="2"/>
      <c r="D801" s="4"/>
      <c r="E801" s="4"/>
    </row>
    <row r="802" spans="3:5" x14ac:dyDescent="0.25">
      <c r="C802" s="2"/>
      <c r="D802" s="4"/>
      <c r="E802" s="4"/>
    </row>
    <row r="803" spans="3:5" x14ac:dyDescent="0.25">
      <c r="C803" s="2"/>
      <c r="D803" s="4"/>
      <c r="E803" s="4"/>
    </row>
    <row r="804" spans="3:5" x14ac:dyDescent="0.25">
      <c r="C804" s="2"/>
      <c r="D804" s="4"/>
      <c r="E804" s="4"/>
    </row>
    <row r="805" spans="3:5" x14ac:dyDescent="0.25">
      <c r="C805" s="2"/>
      <c r="D805" s="4"/>
      <c r="E805" s="4"/>
    </row>
    <row r="806" spans="3:5" x14ac:dyDescent="0.25">
      <c r="C806" s="2"/>
      <c r="D806" s="4"/>
      <c r="E806" s="4"/>
    </row>
    <row r="807" spans="3:5" x14ac:dyDescent="0.25">
      <c r="D807" s="4"/>
      <c r="E807" s="4"/>
    </row>
    <row r="808" spans="3:5" x14ac:dyDescent="0.25">
      <c r="D808" s="4"/>
      <c r="E808" s="4"/>
    </row>
    <row r="809" spans="3:5" x14ac:dyDescent="0.25">
      <c r="D809" s="4"/>
      <c r="E809" s="4"/>
    </row>
    <row r="810" spans="3:5" x14ac:dyDescent="0.25">
      <c r="D810" s="4"/>
      <c r="E810" s="4"/>
    </row>
    <row r="811" spans="3:5" x14ac:dyDescent="0.25">
      <c r="D811" s="4"/>
      <c r="E811" s="4"/>
    </row>
    <row r="812" spans="3:5" x14ac:dyDescent="0.25">
      <c r="D812" s="4"/>
      <c r="E812" s="4"/>
    </row>
    <row r="813" spans="3:5" x14ac:dyDescent="0.25">
      <c r="D813" s="4"/>
      <c r="E813" s="4"/>
    </row>
    <row r="814" spans="3:5" x14ac:dyDescent="0.25">
      <c r="D814" s="4"/>
      <c r="E814" s="4"/>
    </row>
    <row r="815" spans="3:5" x14ac:dyDescent="0.25">
      <c r="D815" s="4"/>
      <c r="E815" s="4"/>
    </row>
    <row r="816" spans="3:5" x14ac:dyDescent="0.25">
      <c r="D816" s="4"/>
      <c r="E816" s="4"/>
    </row>
    <row r="817" spans="4:5" x14ac:dyDescent="0.25">
      <c r="D817" s="4"/>
      <c r="E817" s="4"/>
    </row>
    <row r="818" spans="4:5" x14ac:dyDescent="0.25">
      <c r="D818" s="4"/>
      <c r="E818" s="4"/>
    </row>
    <row r="819" spans="4:5" x14ac:dyDescent="0.25">
      <c r="D819" s="4"/>
      <c r="E819" s="4"/>
    </row>
    <row r="820" spans="4:5" x14ac:dyDescent="0.25">
      <c r="D820" s="4"/>
      <c r="E820" s="4"/>
    </row>
    <row r="821" spans="4:5" x14ac:dyDescent="0.25">
      <c r="D821" s="4"/>
      <c r="E821" s="4"/>
    </row>
    <row r="822" spans="4:5" x14ac:dyDescent="0.25">
      <c r="D822" s="4"/>
      <c r="E822" s="4"/>
    </row>
    <row r="823" spans="4:5" x14ac:dyDescent="0.25">
      <c r="D823" s="4"/>
      <c r="E823" s="4"/>
    </row>
    <row r="824" spans="4:5" x14ac:dyDescent="0.25">
      <c r="D824" s="4"/>
      <c r="E824" s="4"/>
    </row>
    <row r="825" spans="4:5" x14ac:dyDescent="0.25">
      <c r="D825" s="4"/>
      <c r="E825" s="4"/>
    </row>
    <row r="826" spans="4:5" x14ac:dyDescent="0.25">
      <c r="D826" s="4"/>
      <c r="E826" s="4"/>
    </row>
    <row r="827" spans="4:5" x14ac:dyDescent="0.25">
      <c r="D827" s="4"/>
      <c r="E827" s="4"/>
    </row>
    <row r="828" spans="4:5" x14ac:dyDescent="0.25">
      <c r="D828" s="4"/>
      <c r="E828" s="4"/>
    </row>
    <row r="829" spans="4:5" x14ac:dyDescent="0.25">
      <c r="D829" s="4"/>
      <c r="E829" s="4"/>
    </row>
    <row r="830" spans="4:5" x14ac:dyDescent="0.25">
      <c r="D830" s="4"/>
      <c r="E830" s="4"/>
    </row>
    <row r="831" spans="4:5" x14ac:dyDescent="0.25">
      <c r="D831" s="4"/>
      <c r="E831" s="4"/>
    </row>
    <row r="832" spans="4:5" x14ac:dyDescent="0.25">
      <c r="D832" s="4"/>
      <c r="E832" s="4"/>
    </row>
    <row r="833" spans="4:5" x14ac:dyDescent="0.25">
      <c r="D833" s="4"/>
      <c r="E833" s="4"/>
    </row>
    <row r="834" spans="4:5" x14ac:dyDescent="0.25">
      <c r="D834" s="4"/>
      <c r="E834" s="4"/>
    </row>
    <row r="835" spans="4:5" x14ac:dyDescent="0.25">
      <c r="D835" s="4"/>
      <c r="E835" s="4"/>
    </row>
    <row r="836" spans="4:5" x14ac:dyDescent="0.25">
      <c r="D836" s="4"/>
      <c r="E836" s="4"/>
    </row>
    <row r="837" spans="4:5" x14ac:dyDescent="0.25">
      <c r="D837" s="4"/>
      <c r="E837" s="4"/>
    </row>
    <row r="838" spans="4:5" x14ac:dyDescent="0.25">
      <c r="D838" s="4"/>
      <c r="E838" s="4"/>
    </row>
    <row r="839" spans="4:5" x14ac:dyDescent="0.25">
      <c r="D839" s="4"/>
      <c r="E839" s="4"/>
    </row>
    <row r="840" spans="4:5" x14ac:dyDescent="0.25">
      <c r="D840" s="4"/>
      <c r="E840" s="4"/>
    </row>
    <row r="841" spans="4:5" x14ac:dyDescent="0.25">
      <c r="D841" s="4"/>
      <c r="E841" s="4"/>
    </row>
    <row r="842" spans="4:5" x14ac:dyDescent="0.25">
      <c r="D842" s="4"/>
      <c r="E842" s="4"/>
    </row>
    <row r="843" spans="4:5" x14ac:dyDescent="0.25">
      <c r="D843" s="4"/>
      <c r="E843" s="4"/>
    </row>
    <row r="844" spans="4:5" x14ac:dyDescent="0.25">
      <c r="D844" s="4"/>
      <c r="E844" s="4"/>
    </row>
    <row r="845" spans="4:5" x14ac:dyDescent="0.25">
      <c r="D845" s="4"/>
      <c r="E845" s="4"/>
    </row>
    <row r="846" spans="4:5" x14ac:dyDescent="0.25">
      <c r="D846" s="4"/>
      <c r="E846" s="4"/>
    </row>
    <row r="847" spans="4:5" x14ac:dyDescent="0.25">
      <c r="D847" s="4"/>
      <c r="E847" s="4"/>
    </row>
    <row r="848" spans="4:5" x14ac:dyDescent="0.25">
      <c r="D848" s="4"/>
      <c r="E848" s="4"/>
    </row>
    <row r="849" spans="4:5" x14ac:dyDescent="0.25">
      <c r="D849" s="4"/>
      <c r="E849" s="4"/>
    </row>
    <row r="850" spans="4:5" x14ac:dyDescent="0.25">
      <c r="D850" s="4"/>
      <c r="E850" s="4"/>
    </row>
    <row r="851" spans="4:5" x14ac:dyDescent="0.25">
      <c r="D851" s="4"/>
      <c r="E851" s="4"/>
    </row>
    <row r="852" spans="4:5" x14ac:dyDescent="0.25">
      <c r="D852" s="4"/>
      <c r="E852" s="4"/>
    </row>
    <row r="853" spans="4:5" x14ac:dyDescent="0.25">
      <c r="D853" s="4"/>
      <c r="E853" s="4"/>
    </row>
    <row r="854" spans="4:5" x14ac:dyDescent="0.25">
      <c r="D854" s="4"/>
      <c r="E854" s="4"/>
    </row>
    <row r="855" spans="4:5" x14ac:dyDescent="0.25">
      <c r="D855" s="4"/>
      <c r="E855" s="4"/>
    </row>
    <row r="856" spans="4:5" x14ac:dyDescent="0.25">
      <c r="D856" s="4"/>
      <c r="E856" s="4"/>
    </row>
    <row r="857" spans="4:5" x14ac:dyDescent="0.25">
      <c r="D857" s="4"/>
      <c r="E857" s="4"/>
    </row>
    <row r="858" spans="4:5" x14ac:dyDescent="0.25">
      <c r="D858" s="4"/>
      <c r="E858" s="4"/>
    </row>
    <row r="859" spans="4:5" x14ac:dyDescent="0.25">
      <c r="D859" s="4"/>
      <c r="E859" s="4"/>
    </row>
    <row r="860" spans="4:5" x14ac:dyDescent="0.25">
      <c r="D860" s="4"/>
      <c r="E860" s="4"/>
    </row>
    <row r="861" spans="4:5" x14ac:dyDescent="0.25">
      <c r="D861" s="4"/>
      <c r="E861" s="4"/>
    </row>
    <row r="862" spans="4:5" x14ac:dyDescent="0.25">
      <c r="D862" s="4"/>
      <c r="E862" s="4"/>
    </row>
    <row r="863" spans="4:5" x14ac:dyDescent="0.25">
      <c r="D863" s="4"/>
      <c r="E863" s="4"/>
    </row>
    <row r="864" spans="4:5" x14ac:dyDescent="0.25">
      <c r="D864" s="4"/>
      <c r="E864" s="4"/>
    </row>
    <row r="865" spans="4:5" x14ac:dyDescent="0.25">
      <c r="D865" s="4"/>
      <c r="E865" s="4"/>
    </row>
    <row r="866" spans="4:5" x14ac:dyDescent="0.25">
      <c r="D866" s="4"/>
      <c r="E866" s="4"/>
    </row>
    <row r="867" spans="4:5" x14ac:dyDescent="0.25">
      <c r="D867" s="4"/>
      <c r="E867" s="4"/>
    </row>
    <row r="868" spans="4:5" x14ac:dyDescent="0.25">
      <c r="D868" s="4"/>
      <c r="E868" s="4"/>
    </row>
    <row r="869" spans="4:5" x14ac:dyDescent="0.25">
      <c r="D869" s="4"/>
      <c r="E869" s="4"/>
    </row>
    <row r="870" spans="4:5" x14ac:dyDescent="0.25">
      <c r="D870" s="4"/>
      <c r="E870" s="4"/>
    </row>
    <row r="871" spans="4:5" x14ac:dyDescent="0.25">
      <c r="D871" s="4"/>
      <c r="E871" s="4"/>
    </row>
    <row r="872" spans="4:5" x14ac:dyDescent="0.25">
      <c r="D872" s="4"/>
      <c r="E872" s="4"/>
    </row>
    <row r="873" spans="4:5" x14ac:dyDescent="0.25">
      <c r="D873" s="4"/>
      <c r="E873" s="4"/>
    </row>
    <row r="874" spans="4:5" x14ac:dyDescent="0.25">
      <c r="D874" s="4"/>
      <c r="E874" s="4"/>
    </row>
    <row r="875" spans="4:5" x14ac:dyDescent="0.25">
      <c r="D875" s="4"/>
      <c r="E875" s="4"/>
    </row>
    <row r="876" spans="4:5" x14ac:dyDescent="0.25">
      <c r="D876" s="4"/>
      <c r="E876" s="4"/>
    </row>
    <row r="877" spans="4:5" x14ac:dyDescent="0.25">
      <c r="D877" s="4"/>
      <c r="E877" s="4"/>
    </row>
    <row r="878" spans="4:5" x14ac:dyDescent="0.25">
      <c r="D878" s="4"/>
      <c r="E878" s="4"/>
    </row>
    <row r="879" spans="4:5" x14ac:dyDescent="0.25">
      <c r="D879" s="4"/>
      <c r="E879" s="4"/>
    </row>
    <row r="880" spans="4:5" x14ac:dyDescent="0.25">
      <c r="D880" s="4"/>
      <c r="E880" s="4"/>
    </row>
    <row r="881" spans="4:5" x14ac:dyDescent="0.25">
      <c r="D881" s="4"/>
      <c r="E881" s="4"/>
    </row>
    <row r="882" spans="4:5" x14ac:dyDescent="0.25">
      <c r="D882" s="4"/>
      <c r="E882" s="4"/>
    </row>
    <row r="883" spans="4:5" x14ac:dyDescent="0.25">
      <c r="D883" s="4"/>
      <c r="E883" s="4"/>
    </row>
    <row r="884" spans="4:5" x14ac:dyDescent="0.25">
      <c r="D884" s="4"/>
      <c r="E884" s="4"/>
    </row>
    <row r="885" spans="4:5" x14ac:dyDescent="0.25">
      <c r="D885" s="4"/>
      <c r="E885" s="4"/>
    </row>
    <row r="886" spans="4:5" x14ac:dyDescent="0.25">
      <c r="D886" s="4"/>
      <c r="E886" s="4"/>
    </row>
    <row r="887" spans="4:5" x14ac:dyDescent="0.25">
      <c r="D887" s="4"/>
      <c r="E887" s="4"/>
    </row>
    <row r="888" spans="4:5" x14ac:dyDescent="0.25">
      <c r="D888" s="4"/>
      <c r="E888" s="4"/>
    </row>
    <row r="889" spans="4:5" x14ac:dyDescent="0.25">
      <c r="D889" s="4"/>
      <c r="E889" s="4"/>
    </row>
    <row r="890" spans="4:5" x14ac:dyDescent="0.25">
      <c r="D890" s="4"/>
      <c r="E890" s="4"/>
    </row>
    <row r="891" spans="4:5" x14ac:dyDescent="0.25">
      <c r="D891" s="4"/>
      <c r="E891" s="4"/>
    </row>
    <row r="892" spans="4:5" x14ac:dyDescent="0.25">
      <c r="D892" s="4"/>
      <c r="E892" s="4"/>
    </row>
    <row r="893" spans="4:5" x14ac:dyDescent="0.25">
      <c r="D893" s="4"/>
      <c r="E893" s="4"/>
    </row>
    <row r="894" spans="4:5" x14ac:dyDescent="0.25">
      <c r="D894" s="4"/>
      <c r="E894" s="4"/>
    </row>
    <row r="895" spans="4:5" x14ac:dyDescent="0.25">
      <c r="D895" s="4"/>
      <c r="E895" s="4"/>
    </row>
    <row r="896" spans="4:5" x14ac:dyDescent="0.25">
      <c r="D896" s="4"/>
      <c r="E896" s="4"/>
    </row>
    <row r="897" spans="4:5" x14ac:dyDescent="0.25">
      <c r="D897" s="4"/>
      <c r="E897" s="4"/>
    </row>
    <row r="898" spans="4:5" x14ac:dyDescent="0.25">
      <c r="D898" s="4"/>
      <c r="E898" s="4"/>
    </row>
    <row r="899" spans="4:5" x14ac:dyDescent="0.25">
      <c r="D899" s="4"/>
      <c r="E899" s="4"/>
    </row>
    <row r="900" spans="4:5" x14ac:dyDescent="0.25">
      <c r="D900" s="4"/>
      <c r="E900" s="4"/>
    </row>
    <row r="901" spans="4:5" x14ac:dyDescent="0.25">
      <c r="D901" s="4"/>
      <c r="E901" s="4"/>
    </row>
    <row r="902" spans="4:5" x14ac:dyDescent="0.25">
      <c r="D902" s="4"/>
      <c r="E902" s="4"/>
    </row>
    <row r="903" spans="4:5" x14ac:dyDescent="0.25">
      <c r="D903" s="4"/>
      <c r="E903" s="4"/>
    </row>
    <row r="904" spans="4:5" x14ac:dyDescent="0.25">
      <c r="D904" s="4"/>
      <c r="E904" s="4"/>
    </row>
    <row r="905" spans="4:5" x14ac:dyDescent="0.25">
      <c r="D905" s="4"/>
      <c r="E905" s="4"/>
    </row>
    <row r="906" spans="4:5" x14ac:dyDescent="0.25">
      <c r="D906" s="4"/>
      <c r="E906" s="4"/>
    </row>
    <row r="907" spans="4:5" x14ac:dyDescent="0.25">
      <c r="D907" s="4"/>
      <c r="E907" s="4"/>
    </row>
    <row r="908" spans="4:5" x14ac:dyDescent="0.25">
      <c r="D908" s="4"/>
      <c r="E908" s="4"/>
    </row>
    <row r="909" spans="4:5" x14ac:dyDescent="0.25">
      <c r="D909" s="4"/>
      <c r="E909" s="4"/>
    </row>
    <row r="910" spans="4:5" x14ac:dyDescent="0.25">
      <c r="D910" s="4"/>
      <c r="E910" s="4"/>
    </row>
    <row r="911" spans="4:5" x14ac:dyDescent="0.25">
      <c r="D911" s="4"/>
      <c r="E911" s="4"/>
    </row>
    <row r="912" spans="4:5" x14ac:dyDescent="0.25">
      <c r="D912" s="4"/>
      <c r="E912" s="4"/>
    </row>
    <row r="913" spans="4:5" x14ac:dyDescent="0.25">
      <c r="D913" s="4"/>
      <c r="E913" s="4"/>
    </row>
    <row r="914" spans="4:5" x14ac:dyDescent="0.25">
      <c r="D914" s="4"/>
      <c r="E914" s="4"/>
    </row>
    <row r="915" spans="4:5" x14ac:dyDescent="0.25">
      <c r="D915" s="4"/>
      <c r="E915" s="4"/>
    </row>
    <row r="916" spans="4:5" x14ac:dyDescent="0.25">
      <c r="D916" s="4"/>
      <c r="E916" s="4"/>
    </row>
    <row r="917" spans="4:5" x14ac:dyDescent="0.25">
      <c r="D917" s="4"/>
      <c r="E917" s="4"/>
    </row>
    <row r="918" spans="4:5" x14ac:dyDescent="0.25">
      <c r="D918" s="4"/>
      <c r="E918" s="4"/>
    </row>
    <row r="919" spans="4:5" x14ac:dyDescent="0.25">
      <c r="D919" s="4"/>
      <c r="E919" s="4"/>
    </row>
    <row r="920" spans="4:5" x14ac:dyDescent="0.25">
      <c r="D920" s="4"/>
      <c r="E920" s="4"/>
    </row>
    <row r="921" spans="4:5" x14ac:dyDescent="0.25">
      <c r="D921" s="4"/>
      <c r="E921" s="4"/>
    </row>
    <row r="922" spans="4:5" x14ac:dyDescent="0.25">
      <c r="D922" s="4"/>
      <c r="E922" s="4"/>
    </row>
    <row r="923" spans="4:5" x14ac:dyDescent="0.25">
      <c r="D923" s="4"/>
      <c r="E923" s="4"/>
    </row>
    <row r="924" spans="4:5" x14ac:dyDescent="0.25">
      <c r="D924" s="4"/>
      <c r="E924" s="4"/>
    </row>
    <row r="925" spans="4:5" x14ac:dyDescent="0.25">
      <c r="D925" s="4"/>
      <c r="E925" s="4"/>
    </row>
    <row r="926" spans="4:5" x14ac:dyDescent="0.25">
      <c r="D926" s="4"/>
      <c r="E926" s="4"/>
    </row>
    <row r="927" spans="4:5" x14ac:dyDescent="0.25">
      <c r="D927" s="4"/>
      <c r="E927" s="4"/>
    </row>
    <row r="928" spans="4:5" x14ac:dyDescent="0.25">
      <c r="D928" s="4"/>
      <c r="E928" s="4"/>
    </row>
    <row r="929" spans="4:5" x14ac:dyDescent="0.25">
      <c r="D929" s="4"/>
      <c r="E929" s="4"/>
    </row>
    <row r="930" spans="4:5" x14ac:dyDescent="0.25">
      <c r="D930" s="4"/>
      <c r="E930" s="4"/>
    </row>
    <row r="931" spans="4:5" x14ac:dyDescent="0.25">
      <c r="D931" s="4"/>
      <c r="E931" s="4"/>
    </row>
    <row r="932" spans="4:5" x14ac:dyDescent="0.25">
      <c r="D932" s="4"/>
      <c r="E932" s="4"/>
    </row>
    <row r="933" spans="4:5" x14ac:dyDescent="0.25">
      <c r="D933" s="4"/>
      <c r="E933" s="4"/>
    </row>
    <row r="934" spans="4:5" x14ac:dyDescent="0.25">
      <c r="D934" s="4"/>
      <c r="E934" s="4"/>
    </row>
    <row r="935" spans="4:5" x14ac:dyDescent="0.25">
      <c r="D935" s="4"/>
      <c r="E935" s="4"/>
    </row>
    <row r="936" spans="4:5" x14ac:dyDescent="0.25">
      <c r="D936" s="4"/>
      <c r="E936" s="4"/>
    </row>
    <row r="937" spans="4:5" x14ac:dyDescent="0.25">
      <c r="D937" s="4"/>
      <c r="E937" s="4"/>
    </row>
    <row r="938" spans="4:5" x14ac:dyDescent="0.25">
      <c r="D938" s="4"/>
      <c r="E938" s="4"/>
    </row>
    <row r="939" spans="4:5" x14ac:dyDescent="0.25">
      <c r="D939" s="4"/>
      <c r="E939" s="4"/>
    </row>
    <row r="940" spans="4:5" x14ac:dyDescent="0.25">
      <c r="D940" s="4"/>
      <c r="E940" s="4"/>
    </row>
    <row r="941" spans="4:5" x14ac:dyDescent="0.25">
      <c r="D941" s="4"/>
      <c r="E941" s="4"/>
    </row>
    <row r="942" spans="4:5" x14ac:dyDescent="0.25">
      <c r="D942" s="4"/>
      <c r="E942" s="4"/>
    </row>
    <row r="943" spans="4:5" x14ac:dyDescent="0.25">
      <c r="D943" s="4"/>
      <c r="E943" s="4"/>
    </row>
    <row r="944" spans="4:5" x14ac:dyDescent="0.25">
      <c r="D944" s="4"/>
      <c r="E944" s="4"/>
    </row>
    <row r="945" spans="4:5" x14ac:dyDescent="0.25">
      <c r="D945" s="4"/>
      <c r="E945" s="4"/>
    </row>
    <row r="946" spans="4:5" x14ac:dyDescent="0.25">
      <c r="D946" s="4"/>
      <c r="E946" s="4"/>
    </row>
    <row r="947" spans="4:5" x14ac:dyDescent="0.25">
      <c r="D947" s="4"/>
      <c r="E947" s="4"/>
    </row>
    <row r="948" spans="4:5" x14ac:dyDescent="0.25">
      <c r="D948" s="4"/>
      <c r="E948" s="4"/>
    </row>
    <row r="949" spans="4:5" x14ac:dyDescent="0.25">
      <c r="D949" s="4"/>
      <c r="E949" s="4"/>
    </row>
    <row r="950" spans="4:5" x14ac:dyDescent="0.25">
      <c r="D950" s="4"/>
      <c r="E950" s="4"/>
    </row>
    <row r="951" spans="4:5" x14ac:dyDescent="0.25">
      <c r="D951" s="4"/>
      <c r="E951" s="4"/>
    </row>
    <row r="952" spans="4:5" x14ac:dyDescent="0.25">
      <c r="D952" s="4"/>
      <c r="E952" s="4"/>
    </row>
    <row r="953" spans="4:5" x14ac:dyDescent="0.25">
      <c r="D953" s="4"/>
      <c r="E953" s="4"/>
    </row>
    <row r="954" spans="4:5" x14ac:dyDescent="0.25">
      <c r="D954" s="4"/>
      <c r="E954" s="4"/>
    </row>
    <row r="955" spans="4:5" x14ac:dyDescent="0.25">
      <c r="D955" s="4"/>
      <c r="E955" s="4"/>
    </row>
    <row r="956" spans="4:5" x14ac:dyDescent="0.25">
      <c r="D956" s="4"/>
      <c r="E956" s="4"/>
    </row>
    <row r="957" spans="4:5" x14ac:dyDescent="0.25">
      <c r="D957" s="4"/>
      <c r="E957" s="4"/>
    </row>
    <row r="958" spans="4:5" x14ac:dyDescent="0.25">
      <c r="D958" s="4"/>
      <c r="E958" s="4"/>
    </row>
    <row r="959" spans="4:5" x14ac:dyDescent="0.25">
      <c r="D959" s="4"/>
      <c r="E959" s="4"/>
    </row>
    <row r="960" spans="4:5" x14ac:dyDescent="0.25">
      <c r="D960" s="4"/>
      <c r="E960" s="4"/>
    </row>
    <row r="961" spans="4:5" x14ac:dyDescent="0.25">
      <c r="D961" s="4"/>
      <c r="E961" s="4"/>
    </row>
    <row r="962" spans="4:5" x14ac:dyDescent="0.25">
      <c r="D962" s="4"/>
      <c r="E962" s="4"/>
    </row>
    <row r="963" spans="4:5" x14ac:dyDescent="0.25">
      <c r="D963" s="4"/>
      <c r="E963" s="4"/>
    </row>
    <row r="964" spans="4:5" x14ac:dyDescent="0.25">
      <c r="D964" s="4"/>
      <c r="E964" s="4"/>
    </row>
    <row r="965" spans="4:5" x14ac:dyDescent="0.25">
      <c r="D965" s="4"/>
      <c r="E965" s="4"/>
    </row>
    <row r="966" spans="4:5" x14ac:dyDescent="0.25">
      <c r="D966" s="4"/>
      <c r="E966" s="4"/>
    </row>
    <row r="967" spans="4:5" x14ac:dyDescent="0.25">
      <c r="D967" s="4"/>
      <c r="E967" s="4"/>
    </row>
    <row r="968" spans="4:5" x14ac:dyDescent="0.25">
      <c r="D968" s="4"/>
      <c r="E968" s="4"/>
    </row>
    <row r="969" spans="4:5" x14ac:dyDescent="0.25">
      <c r="D969" s="4"/>
      <c r="E969" s="4"/>
    </row>
    <row r="970" spans="4:5" x14ac:dyDescent="0.25">
      <c r="D970" s="4"/>
      <c r="E970" s="4"/>
    </row>
    <row r="971" spans="4:5" x14ac:dyDescent="0.25">
      <c r="D971" s="4"/>
      <c r="E971" s="4"/>
    </row>
    <row r="972" spans="4:5" x14ac:dyDescent="0.25">
      <c r="D972" s="4"/>
      <c r="E972" s="4"/>
    </row>
    <row r="973" spans="4:5" x14ac:dyDescent="0.25">
      <c r="D973" s="4"/>
      <c r="E973" s="4"/>
    </row>
    <row r="974" spans="4:5" x14ac:dyDescent="0.25">
      <c r="D974" s="4"/>
      <c r="E974" s="4"/>
    </row>
    <row r="975" spans="4:5" x14ac:dyDescent="0.25">
      <c r="D975" s="4"/>
      <c r="E975" s="4"/>
    </row>
    <row r="976" spans="4:5" x14ac:dyDescent="0.25">
      <c r="D976" s="4"/>
      <c r="E976" s="4"/>
    </row>
    <row r="977" spans="4:5" x14ac:dyDescent="0.25">
      <c r="D977" s="4"/>
      <c r="E977" s="4"/>
    </row>
    <row r="978" spans="4:5" x14ac:dyDescent="0.25">
      <c r="D978" s="4"/>
      <c r="E978" s="4"/>
    </row>
    <row r="979" spans="4:5" x14ac:dyDescent="0.25">
      <c r="D979" s="4"/>
      <c r="E979" s="4"/>
    </row>
    <row r="980" spans="4:5" x14ac:dyDescent="0.25">
      <c r="D980" s="4"/>
      <c r="E980" s="4"/>
    </row>
    <row r="981" spans="4:5" x14ac:dyDescent="0.25">
      <c r="D981" s="4"/>
      <c r="E981" s="4"/>
    </row>
    <row r="982" spans="4:5" x14ac:dyDescent="0.25">
      <c r="D982" s="4"/>
      <c r="E982" s="4"/>
    </row>
    <row r="983" spans="4:5" x14ac:dyDescent="0.25">
      <c r="D983" s="4"/>
      <c r="E983" s="4"/>
    </row>
    <row r="984" spans="4:5" x14ac:dyDescent="0.25">
      <c r="D984" s="4"/>
      <c r="E984" s="4"/>
    </row>
    <row r="985" spans="4:5" x14ac:dyDescent="0.25">
      <c r="D985" s="4"/>
      <c r="E985" s="4"/>
    </row>
    <row r="986" spans="4:5" x14ac:dyDescent="0.25">
      <c r="D986" s="4"/>
      <c r="E986" s="4"/>
    </row>
    <row r="987" spans="4:5" x14ac:dyDescent="0.25">
      <c r="D987" s="4"/>
      <c r="E987" s="4"/>
    </row>
    <row r="988" spans="4:5" x14ac:dyDescent="0.25">
      <c r="D988" s="4"/>
      <c r="E988" s="4"/>
    </row>
    <row r="989" spans="4:5" x14ac:dyDescent="0.25">
      <c r="D989" s="4"/>
      <c r="E989" s="4"/>
    </row>
    <row r="990" spans="4:5" x14ac:dyDescent="0.25">
      <c r="D990" s="4"/>
      <c r="E990" s="4"/>
    </row>
    <row r="991" spans="4:5" x14ac:dyDescent="0.25">
      <c r="D991" s="4"/>
      <c r="E991" s="4"/>
    </row>
    <row r="992" spans="4:5" x14ac:dyDescent="0.25">
      <c r="D992" s="4"/>
      <c r="E992" s="4"/>
    </row>
    <row r="993" spans="4:5" x14ac:dyDescent="0.25">
      <c r="D993" s="4"/>
      <c r="E993" s="4"/>
    </row>
    <row r="994" spans="4:5" x14ac:dyDescent="0.25">
      <c r="D994" s="4"/>
      <c r="E994" s="4"/>
    </row>
    <row r="995" spans="4:5" x14ac:dyDescent="0.25">
      <c r="D995" s="4"/>
      <c r="E995" s="4"/>
    </row>
    <row r="996" spans="4:5" x14ac:dyDescent="0.25">
      <c r="D996" s="4"/>
      <c r="E996" s="4"/>
    </row>
    <row r="997" spans="4:5" x14ac:dyDescent="0.25">
      <c r="D997" s="4"/>
      <c r="E997" s="4"/>
    </row>
    <row r="998" spans="4:5" x14ac:dyDescent="0.25">
      <c r="D998" s="4"/>
      <c r="E998" s="4"/>
    </row>
    <row r="999" spans="4:5" x14ac:dyDescent="0.25">
      <c r="D999" s="4"/>
      <c r="E999" s="4"/>
    </row>
    <row r="1000" spans="4:5" x14ac:dyDescent="0.25">
      <c r="D1000" s="4"/>
      <c r="E1000" s="4"/>
    </row>
    <row r="1001" spans="4:5" x14ac:dyDescent="0.25">
      <c r="D1001" s="4"/>
      <c r="E1001" s="4"/>
    </row>
    <row r="1002" spans="4:5" x14ac:dyDescent="0.25">
      <c r="D1002" s="4"/>
      <c r="E1002" s="4"/>
    </row>
    <row r="1003" spans="4:5" x14ac:dyDescent="0.25">
      <c r="D1003" s="4"/>
      <c r="E1003" s="4"/>
    </row>
    <row r="1004" spans="4:5" x14ac:dyDescent="0.25">
      <c r="D1004" s="4"/>
      <c r="E1004" s="4"/>
    </row>
    <row r="1005" spans="4:5" x14ac:dyDescent="0.25">
      <c r="D1005" s="4"/>
      <c r="E1005" s="4"/>
    </row>
    <row r="1006" spans="4:5" x14ac:dyDescent="0.25">
      <c r="D1006" s="4"/>
      <c r="E1006" s="4"/>
    </row>
    <row r="1007" spans="4:5" x14ac:dyDescent="0.25">
      <c r="D1007" s="4"/>
      <c r="E1007" s="4"/>
    </row>
    <row r="1008" spans="4:5" x14ac:dyDescent="0.25">
      <c r="D1008" s="4"/>
      <c r="E1008" s="4"/>
    </row>
    <row r="1009" spans="4:5" x14ac:dyDescent="0.25">
      <c r="D1009" s="4"/>
      <c r="E1009" s="4"/>
    </row>
    <row r="1010" spans="4:5" x14ac:dyDescent="0.25">
      <c r="D1010" s="4"/>
      <c r="E1010" s="4"/>
    </row>
    <row r="1011" spans="4:5" x14ac:dyDescent="0.25">
      <c r="D1011" s="4"/>
      <c r="E1011" s="4"/>
    </row>
    <row r="1012" spans="4:5" x14ac:dyDescent="0.25">
      <c r="D1012" s="4"/>
      <c r="E1012" s="4"/>
    </row>
    <row r="1013" spans="4:5" x14ac:dyDescent="0.25">
      <c r="D1013" s="4"/>
      <c r="E1013" s="4"/>
    </row>
    <row r="1014" spans="4:5" x14ac:dyDescent="0.25">
      <c r="D1014" s="4"/>
      <c r="E1014" s="4"/>
    </row>
    <row r="1015" spans="4:5" x14ac:dyDescent="0.25">
      <c r="D1015" s="4"/>
      <c r="E1015" s="4"/>
    </row>
    <row r="1016" spans="4:5" x14ac:dyDescent="0.25">
      <c r="D1016" s="4"/>
      <c r="E1016" s="4"/>
    </row>
    <row r="1017" spans="4:5" x14ac:dyDescent="0.25">
      <c r="D1017" s="4"/>
      <c r="E1017" s="4"/>
    </row>
    <row r="1018" spans="4:5" x14ac:dyDescent="0.25">
      <c r="D1018" s="4"/>
      <c r="E1018" s="4"/>
    </row>
    <row r="1019" spans="4:5" x14ac:dyDescent="0.25">
      <c r="D1019" s="4"/>
      <c r="E1019" s="4"/>
    </row>
    <row r="1020" spans="4:5" x14ac:dyDescent="0.25">
      <c r="D1020" s="4"/>
      <c r="E1020" s="4"/>
    </row>
    <row r="1021" spans="4:5" x14ac:dyDescent="0.25">
      <c r="D1021" s="4"/>
      <c r="E1021" s="4"/>
    </row>
    <row r="1022" spans="4:5" x14ac:dyDescent="0.25">
      <c r="D1022" s="4"/>
      <c r="E1022" s="4"/>
    </row>
    <row r="1023" spans="4:5" x14ac:dyDescent="0.25">
      <c r="D1023" s="4"/>
      <c r="E1023" s="4"/>
    </row>
    <row r="1024" spans="4:5" x14ac:dyDescent="0.25">
      <c r="D1024" s="4"/>
      <c r="E1024" s="4"/>
    </row>
    <row r="1025" spans="4:5" x14ac:dyDescent="0.25">
      <c r="D1025" s="4"/>
      <c r="E1025" s="4"/>
    </row>
    <row r="1026" spans="4:5" x14ac:dyDescent="0.25">
      <c r="D1026" s="4"/>
      <c r="E1026" s="4"/>
    </row>
    <row r="1027" spans="4:5" x14ac:dyDescent="0.25">
      <c r="D1027" s="4"/>
      <c r="E1027" s="4"/>
    </row>
    <row r="1028" spans="4:5" x14ac:dyDescent="0.25">
      <c r="D1028" s="4"/>
      <c r="E1028" s="4"/>
    </row>
    <row r="1029" spans="4:5" x14ac:dyDescent="0.25">
      <c r="D1029" s="4"/>
      <c r="E1029" s="4"/>
    </row>
    <row r="1030" spans="4:5" x14ac:dyDescent="0.25">
      <c r="D1030" s="4"/>
      <c r="E1030" s="4"/>
    </row>
    <row r="1031" spans="4:5" x14ac:dyDescent="0.25">
      <c r="D1031" s="4"/>
      <c r="E1031" s="4"/>
    </row>
    <row r="1032" spans="4:5" x14ac:dyDescent="0.25">
      <c r="D1032" s="4"/>
      <c r="E1032" s="4"/>
    </row>
    <row r="1033" spans="4:5" x14ac:dyDescent="0.25">
      <c r="D1033" s="4"/>
      <c r="E1033" s="4"/>
    </row>
    <row r="1034" spans="4:5" x14ac:dyDescent="0.25">
      <c r="D1034" s="4"/>
      <c r="E1034" s="4"/>
    </row>
    <row r="1035" spans="4:5" x14ac:dyDescent="0.25">
      <c r="D1035" s="4"/>
      <c r="E1035" s="4"/>
    </row>
    <row r="1036" spans="4:5" x14ac:dyDescent="0.25">
      <c r="D1036" s="4"/>
      <c r="E1036" s="4"/>
    </row>
    <row r="1037" spans="4:5" x14ac:dyDescent="0.25">
      <c r="D1037" s="4"/>
      <c r="E1037" s="4"/>
    </row>
    <row r="1038" spans="4:5" x14ac:dyDescent="0.25">
      <c r="D1038" s="4"/>
      <c r="E1038" s="4"/>
    </row>
    <row r="1039" spans="4:5" x14ac:dyDescent="0.25">
      <c r="D1039" s="4"/>
      <c r="E1039" s="4"/>
    </row>
    <row r="1040" spans="4:5" x14ac:dyDescent="0.25">
      <c r="D1040" s="4"/>
      <c r="E1040" s="4"/>
    </row>
    <row r="1041" spans="4:5" x14ac:dyDescent="0.25">
      <c r="D1041" s="4"/>
      <c r="E1041" s="4"/>
    </row>
    <row r="1042" spans="4:5" x14ac:dyDescent="0.25">
      <c r="D1042" s="4"/>
      <c r="E1042" s="4"/>
    </row>
    <row r="1043" spans="4:5" x14ac:dyDescent="0.25">
      <c r="D1043" s="4"/>
      <c r="E1043" s="4"/>
    </row>
    <row r="1044" spans="4:5" x14ac:dyDescent="0.25">
      <c r="D1044" s="4"/>
      <c r="E1044" s="4"/>
    </row>
    <row r="1045" spans="4:5" x14ac:dyDescent="0.25">
      <c r="D1045" s="4"/>
      <c r="E1045" s="4"/>
    </row>
    <row r="1046" spans="4:5" x14ac:dyDescent="0.25">
      <c r="D1046" s="4"/>
      <c r="E1046" s="4"/>
    </row>
    <row r="1047" spans="4:5" x14ac:dyDescent="0.25">
      <c r="D1047" s="4"/>
      <c r="E1047" s="4"/>
    </row>
    <row r="1048" spans="4:5" x14ac:dyDescent="0.25">
      <c r="D1048" s="4"/>
      <c r="E1048" s="4"/>
    </row>
    <row r="1049" spans="4:5" x14ac:dyDescent="0.25">
      <c r="D1049" s="4"/>
      <c r="E1049" s="4"/>
    </row>
    <row r="1050" spans="4:5" x14ac:dyDescent="0.25">
      <c r="D1050" s="4"/>
      <c r="E1050" s="4"/>
    </row>
    <row r="1051" spans="4:5" x14ac:dyDescent="0.25">
      <c r="D1051" s="4"/>
      <c r="E1051" s="4"/>
    </row>
    <row r="1052" spans="4:5" x14ac:dyDescent="0.25">
      <c r="D1052" s="4"/>
      <c r="E1052" s="4"/>
    </row>
    <row r="1053" spans="4:5" x14ac:dyDescent="0.25">
      <c r="D1053" s="4"/>
      <c r="E1053" s="4"/>
    </row>
    <row r="1054" spans="4:5" x14ac:dyDescent="0.25">
      <c r="D1054" s="4"/>
      <c r="E1054" s="4"/>
    </row>
    <row r="1055" spans="4:5" x14ac:dyDescent="0.25">
      <c r="D1055" s="4"/>
      <c r="E1055" s="4"/>
    </row>
    <row r="1056" spans="4:5" x14ac:dyDescent="0.25">
      <c r="D1056" s="4"/>
      <c r="E1056" s="4"/>
    </row>
    <row r="1057" spans="4:5" x14ac:dyDescent="0.25">
      <c r="D1057" s="4"/>
      <c r="E1057" s="4"/>
    </row>
    <row r="1058" spans="4:5" x14ac:dyDescent="0.25">
      <c r="D1058" s="4"/>
      <c r="E1058" s="4"/>
    </row>
    <row r="1059" spans="4:5" x14ac:dyDescent="0.25">
      <c r="D1059" s="4"/>
      <c r="E1059" s="4"/>
    </row>
    <row r="1060" spans="4:5" x14ac:dyDescent="0.25">
      <c r="D1060" s="4"/>
      <c r="E1060" s="4"/>
    </row>
    <row r="1061" spans="4:5" x14ac:dyDescent="0.25">
      <c r="D1061" s="4"/>
      <c r="E1061" s="4"/>
    </row>
    <row r="1062" spans="4:5" x14ac:dyDescent="0.25">
      <c r="D1062" s="4"/>
      <c r="E1062" s="4"/>
    </row>
    <row r="1063" spans="4:5" x14ac:dyDescent="0.25">
      <c r="D1063" s="4"/>
      <c r="E1063" s="4"/>
    </row>
    <row r="1064" spans="4:5" x14ac:dyDescent="0.25">
      <c r="D1064" s="4"/>
      <c r="E1064" s="4"/>
    </row>
    <row r="1065" spans="4:5" x14ac:dyDescent="0.25">
      <c r="D1065" s="4"/>
      <c r="E1065" s="4"/>
    </row>
    <row r="1066" spans="4:5" x14ac:dyDescent="0.25">
      <c r="D1066" s="4"/>
      <c r="E1066" s="4"/>
    </row>
    <row r="1067" spans="4:5" x14ac:dyDescent="0.25">
      <c r="D1067" s="4"/>
      <c r="E1067" s="4"/>
    </row>
    <row r="1068" spans="4:5" x14ac:dyDescent="0.25">
      <c r="D1068" s="4"/>
      <c r="E1068" s="4"/>
    </row>
    <row r="1069" spans="4:5" x14ac:dyDescent="0.25">
      <c r="D1069" s="4"/>
      <c r="E1069" s="4"/>
    </row>
    <row r="1070" spans="4:5" x14ac:dyDescent="0.25">
      <c r="D1070" s="4"/>
      <c r="E1070" s="4"/>
    </row>
    <row r="1071" spans="4:5" x14ac:dyDescent="0.25">
      <c r="D1071" s="4"/>
      <c r="E1071" s="4"/>
    </row>
    <row r="1072" spans="4:5" x14ac:dyDescent="0.25">
      <c r="D1072" s="4"/>
      <c r="E1072" s="4"/>
    </row>
    <row r="1073" spans="4:5" x14ac:dyDescent="0.25">
      <c r="D1073" s="4"/>
      <c r="E1073" s="4"/>
    </row>
    <row r="1074" spans="4:5" x14ac:dyDescent="0.25">
      <c r="D1074" s="4"/>
      <c r="E1074" s="4"/>
    </row>
    <row r="1075" spans="4:5" x14ac:dyDescent="0.25">
      <c r="D1075" s="4"/>
      <c r="E1075" s="4"/>
    </row>
    <row r="1076" spans="4:5" x14ac:dyDescent="0.25">
      <c r="D1076" s="4"/>
      <c r="E1076" s="4"/>
    </row>
    <row r="1077" spans="4:5" x14ac:dyDescent="0.25">
      <c r="D1077" s="4"/>
      <c r="E1077" s="4"/>
    </row>
    <row r="1078" spans="4:5" x14ac:dyDescent="0.25">
      <c r="D1078" s="4"/>
      <c r="E1078" s="4"/>
    </row>
    <row r="1079" spans="4:5" x14ac:dyDescent="0.25">
      <c r="D1079" s="4"/>
      <c r="E1079" s="4"/>
    </row>
    <row r="1080" spans="4:5" x14ac:dyDescent="0.25">
      <c r="D1080" s="4"/>
      <c r="E1080" s="4"/>
    </row>
    <row r="1081" spans="4:5" x14ac:dyDescent="0.25">
      <c r="D1081" s="4"/>
      <c r="E1081" s="4"/>
    </row>
    <row r="1082" spans="4:5" x14ac:dyDescent="0.25">
      <c r="D1082" s="4"/>
      <c r="E1082" s="4"/>
    </row>
    <row r="1083" spans="4:5" x14ac:dyDescent="0.25">
      <c r="D1083" s="4"/>
      <c r="E1083" s="4"/>
    </row>
    <row r="1084" spans="4:5" x14ac:dyDescent="0.25">
      <c r="D1084" s="4"/>
      <c r="E1084" s="4"/>
    </row>
    <row r="1085" spans="4:5" x14ac:dyDescent="0.25">
      <c r="D1085" s="4"/>
      <c r="E1085" s="4"/>
    </row>
    <row r="1086" spans="4:5" x14ac:dyDescent="0.25">
      <c r="D1086" s="4"/>
      <c r="E1086" s="4"/>
    </row>
    <row r="1087" spans="4:5" x14ac:dyDescent="0.25">
      <c r="D1087" s="4"/>
      <c r="E1087" s="4"/>
    </row>
    <row r="1088" spans="4:5" x14ac:dyDescent="0.25">
      <c r="D1088" s="4"/>
      <c r="E1088" s="4"/>
    </row>
    <row r="1089" spans="4:5" x14ac:dyDescent="0.25">
      <c r="D1089" s="4"/>
      <c r="E1089" s="4"/>
    </row>
    <row r="1090" spans="4:5" x14ac:dyDescent="0.25">
      <c r="D1090" s="4"/>
      <c r="E1090" s="4"/>
    </row>
    <row r="1091" spans="4:5" x14ac:dyDescent="0.25">
      <c r="D1091" s="4"/>
      <c r="E1091" s="4"/>
    </row>
    <row r="1092" spans="4:5" x14ac:dyDescent="0.25">
      <c r="D1092" s="4"/>
      <c r="E1092" s="4"/>
    </row>
    <row r="1093" spans="4:5" x14ac:dyDescent="0.25">
      <c r="D1093" s="4"/>
      <c r="E1093" s="4"/>
    </row>
    <row r="1094" spans="4:5" x14ac:dyDescent="0.25">
      <c r="D1094" s="4"/>
      <c r="E1094" s="4"/>
    </row>
    <row r="1095" spans="4:5" x14ac:dyDescent="0.25">
      <c r="D1095" s="4"/>
      <c r="E1095" s="4"/>
    </row>
    <row r="1096" spans="4:5" x14ac:dyDescent="0.25">
      <c r="D1096" s="4"/>
      <c r="E1096" s="4"/>
    </row>
    <row r="1097" spans="4:5" x14ac:dyDescent="0.25">
      <c r="D1097" s="4"/>
      <c r="E1097" s="4"/>
    </row>
    <row r="1098" spans="4:5" x14ac:dyDescent="0.25">
      <c r="D1098" s="4"/>
      <c r="E1098" s="4"/>
    </row>
    <row r="1099" spans="4:5" x14ac:dyDescent="0.25">
      <c r="D1099" s="4"/>
      <c r="E1099" s="4"/>
    </row>
    <row r="1100" spans="4:5" x14ac:dyDescent="0.25">
      <c r="D1100" s="4"/>
      <c r="E1100" s="4"/>
    </row>
    <row r="1101" spans="4:5" x14ac:dyDescent="0.25">
      <c r="D1101" s="4"/>
      <c r="E1101" s="4"/>
    </row>
    <row r="1102" spans="4:5" x14ac:dyDescent="0.25">
      <c r="D1102" s="4"/>
      <c r="E1102" s="4"/>
    </row>
    <row r="1103" spans="4:5" x14ac:dyDescent="0.25">
      <c r="D1103" s="4"/>
      <c r="E1103" s="4"/>
    </row>
    <row r="1104" spans="4:5" x14ac:dyDescent="0.25">
      <c r="D1104" s="4"/>
      <c r="E1104" s="4"/>
    </row>
    <row r="1105" spans="4:5" x14ac:dyDescent="0.25">
      <c r="D1105" s="4"/>
      <c r="E1105" s="4"/>
    </row>
    <row r="1106" spans="4:5" x14ac:dyDescent="0.25">
      <c r="D1106" s="4"/>
      <c r="E1106" s="4"/>
    </row>
    <row r="1107" spans="4:5" x14ac:dyDescent="0.25">
      <c r="D1107" s="4"/>
      <c r="E1107" s="4"/>
    </row>
    <row r="1108" spans="4:5" x14ac:dyDescent="0.25">
      <c r="D1108" s="4"/>
      <c r="E1108" s="4"/>
    </row>
    <row r="1109" spans="4:5" x14ac:dyDescent="0.25">
      <c r="D1109" s="4"/>
      <c r="E1109" s="4"/>
    </row>
    <row r="1110" spans="4:5" x14ac:dyDescent="0.25">
      <c r="D1110" s="4"/>
      <c r="E1110" s="4"/>
    </row>
    <row r="1111" spans="4:5" x14ac:dyDescent="0.25">
      <c r="D1111" s="4"/>
      <c r="E1111" s="4"/>
    </row>
    <row r="1112" spans="4:5" x14ac:dyDescent="0.25">
      <c r="D1112" s="4"/>
      <c r="E1112" s="4"/>
    </row>
    <row r="1113" spans="4:5" x14ac:dyDescent="0.25">
      <c r="D1113" s="4"/>
      <c r="E1113" s="4"/>
    </row>
    <row r="1114" spans="4:5" x14ac:dyDescent="0.25">
      <c r="D1114" s="4"/>
      <c r="E1114" s="4"/>
    </row>
    <row r="1115" spans="4:5" x14ac:dyDescent="0.25">
      <c r="D1115" s="4"/>
      <c r="E1115" s="4"/>
    </row>
    <row r="1116" spans="4:5" x14ac:dyDescent="0.25">
      <c r="D1116" s="4"/>
      <c r="E1116" s="4"/>
    </row>
    <row r="1117" spans="4:5" x14ac:dyDescent="0.25">
      <c r="D1117" s="4"/>
      <c r="E1117" s="4"/>
    </row>
    <row r="1118" spans="4:5" x14ac:dyDescent="0.25">
      <c r="D1118" s="4"/>
      <c r="E1118" s="4"/>
    </row>
    <row r="1119" spans="4:5" x14ac:dyDescent="0.25">
      <c r="D1119" s="4"/>
      <c r="E1119" s="4"/>
    </row>
    <row r="1120" spans="4:5" x14ac:dyDescent="0.25">
      <c r="D1120" s="4"/>
      <c r="E1120" s="4"/>
    </row>
    <row r="1121" spans="4:5" x14ac:dyDescent="0.25">
      <c r="D1121" s="4"/>
      <c r="E1121" s="4"/>
    </row>
    <row r="1122" spans="4:5" x14ac:dyDescent="0.25">
      <c r="D1122" s="4"/>
      <c r="E1122" s="4"/>
    </row>
    <row r="1123" spans="4:5" x14ac:dyDescent="0.25">
      <c r="D1123" s="4"/>
      <c r="E1123" s="4"/>
    </row>
    <row r="1124" spans="4:5" x14ac:dyDescent="0.25">
      <c r="D1124" s="4"/>
      <c r="E1124" s="4"/>
    </row>
    <row r="1125" spans="4:5" x14ac:dyDescent="0.25">
      <c r="D1125" s="4"/>
      <c r="E1125" s="4"/>
    </row>
    <row r="1126" spans="4:5" x14ac:dyDescent="0.25">
      <c r="D1126" s="4"/>
      <c r="E1126" s="4"/>
    </row>
    <row r="1127" spans="4:5" x14ac:dyDescent="0.25">
      <c r="D1127" s="4"/>
      <c r="E1127" s="4"/>
    </row>
    <row r="1128" spans="4:5" x14ac:dyDescent="0.25">
      <c r="D1128" s="4"/>
      <c r="E1128" s="4"/>
    </row>
    <row r="1129" spans="4:5" x14ac:dyDescent="0.25">
      <c r="D1129" s="4"/>
      <c r="E1129" s="4"/>
    </row>
    <row r="1130" spans="4:5" x14ac:dyDescent="0.25">
      <c r="D1130" s="4"/>
      <c r="E1130" s="4"/>
    </row>
    <row r="1131" spans="4:5" x14ac:dyDescent="0.25">
      <c r="D1131" s="4"/>
      <c r="E1131" s="4"/>
    </row>
    <row r="1132" spans="4:5" x14ac:dyDescent="0.25">
      <c r="D1132" s="4"/>
      <c r="E1132" s="4"/>
    </row>
    <row r="1133" spans="4:5" x14ac:dyDescent="0.25">
      <c r="D1133" s="4"/>
      <c r="E1133" s="4"/>
    </row>
    <row r="1134" spans="4:5" x14ac:dyDescent="0.25">
      <c r="D1134" s="4"/>
      <c r="E1134" s="4"/>
    </row>
    <row r="1135" spans="4:5" x14ac:dyDescent="0.25">
      <c r="D1135" s="4"/>
      <c r="E1135" s="4"/>
    </row>
    <row r="1136" spans="4:5" x14ac:dyDescent="0.25">
      <c r="D1136" s="4"/>
      <c r="E1136" s="4"/>
    </row>
    <row r="1137" spans="4:5" x14ac:dyDescent="0.25">
      <c r="D1137" s="4"/>
      <c r="E1137" s="4"/>
    </row>
    <row r="1138" spans="4:5" x14ac:dyDescent="0.25">
      <c r="D1138" s="4"/>
      <c r="E1138" s="4"/>
    </row>
    <row r="1139" spans="4:5" x14ac:dyDescent="0.25">
      <c r="D1139" s="4"/>
      <c r="E1139" s="4"/>
    </row>
    <row r="1140" spans="4:5" x14ac:dyDescent="0.25">
      <c r="D1140" s="4"/>
      <c r="E1140" s="4"/>
    </row>
    <row r="1141" spans="4:5" x14ac:dyDescent="0.25">
      <c r="D1141" s="4"/>
      <c r="E1141" s="4"/>
    </row>
    <row r="1142" spans="4:5" x14ac:dyDescent="0.25">
      <c r="D1142" s="4"/>
      <c r="E1142" s="4"/>
    </row>
    <row r="1143" spans="4:5" x14ac:dyDescent="0.25">
      <c r="D1143" s="4"/>
      <c r="E1143" s="4"/>
    </row>
    <row r="1144" spans="4:5" x14ac:dyDescent="0.25">
      <c r="D1144" s="4"/>
      <c r="E1144" s="4"/>
    </row>
    <row r="1145" spans="4:5" x14ac:dyDescent="0.25">
      <c r="D1145" s="4"/>
      <c r="E1145" s="4"/>
    </row>
    <row r="1146" spans="4:5" x14ac:dyDescent="0.25">
      <c r="D1146" s="4"/>
      <c r="E1146" s="4"/>
    </row>
    <row r="1147" spans="4:5" x14ac:dyDescent="0.25">
      <c r="D1147" s="4"/>
      <c r="E1147" s="4"/>
    </row>
    <row r="1148" spans="4:5" x14ac:dyDescent="0.25">
      <c r="D1148" s="4"/>
      <c r="E1148" s="4"/>
    </row>
    <row r="1149" spans="4:5" x14ac:dyDescent="0.25">
      <c r="D1149" s="4"/>
      <c r="E1149" s="4"/>
    </row>
    <row r="1150" spans="4:5" x14ac:dyDescent="0.25">
      <c r="D1150" s="4"/>
      <c r="E1150" s="4"/>
    </row>
    <row r="1151" spans="4:5" x14ac:dyDescent="0.25">
      <c r="D1151" s="4"/>
      <c r="E1151" s="4"/>
    </row>
    <row r="1152" spans="4:5" x14ac:dyDescent="0.25">
      <c r="D1152" s="4"/>
      <c r="E1152" s="4"/>
    </row>
    <row r="1153" spans="4:5" x14ac:dyDescent="0.25">
      <c r="D1153" s="4"/>
      <c r="E1153" s="4"/>
    </row>
    <row r="1154" spans="4:5" x14ac:dyDescent="0.25">
      <c r="D1154" s="4"/>
      <c r="E1154" s="4"/>
    </row>
    <row r="1155" spans="4:5" x14ac:dyDescent="0.25">
      <c r="D1155" s="4"/>
      <c r="E1155" s="4"/>
    </row>
    <row r="1156" spans="4:5" x14ac:dyDescent="0.25">
      <c r="D1156" s="4"/>
      <c r="E1156" s="4"/>
    </row>
    <row r="1157" spans="4:5" x14ac:dyDescent="0.25">
      <c r="D1157" s="4"/>
      <c r="E1157" s="4"/>
    </row>
    <row r="1158" spans="4:5" x14ac:dyDescent="0.25">
      <c r="D1158" s="4"/>
      <c r="E1158" s="4"/>
    </row>
    <row r="1159" spans="4:5" x14ac:dyDescent="0.25">
      <c r="D1159" s="4"/>
      <c r="E1159" s="4"/>
    </row>
    <row r="1160" spans="4:5" x14ac:dyDescent="0.25">
      <c r="D1160" s="4"/>
      <c r="E1160" s="4"/>
    </row>
    <row r="1161" spans="4:5" x14ac:dyDescent="0.25">
      <c r="D1161" s="4"/>
      <c r="E1161" s="4"/>
    </row>
    <row r="1162" spans="4:5" x14ac:dyDescent="0.25">
      <c r="D1162" s="4"/>
      <c r="E1162" s="4"/>
    </row>
    <row r="1163" spans="4:5" x14ac:dyDescent="0.25">
      <c r="D1163" s="4"/>
      <c r="E1163" s="4"/>
    </row>
    <row r="1164" spans="4:5" x14ac:dyDescent="0.25">
      <c r="D1164" s="4"/>
      <c r="E1164" s="4"/>
    </row>
    <row r="1165" spans="4:5" x14ac:dyDescent="0.25">
      <c r="D1165" s="4"/>
      <c r="E1165" s="4"/>
    </row>
    <row r="1166" spans="4:5" x14ac:dyDescent="0.25">
      <c r="D1166" s="4"/>
      <c r="E1166" s="4"/>
    </row>
    <row r="1167" spans="4:5" x14ac:dyDescent="0.25">
      <c r="D1167" s="4"/>
      <c r="E1167" s="4"/>
    </row>
    <row r="1168" spans="4:5" x14ac:dyDescent="0.25">
      <c r="D1168" s="4"/>
      <c r="E1168" s="4"/>
    </row>
    <row r="1169" spans="4:5" x14ac:dyDescent="0.25">
      <c r="D1169" s="4"/>
      <c r="E1169" s="4"/>
    </row>
    <row r="1170" spans="4:5" x14ac:dyDescent="0.25">
      <c r="D1170" s="4"/>
      <c r="E1170" s="4"/>
    </row>
    <row r="1171" spans="4:5" x14ac:dyDescent="0.25">
      <c r="D1171" s="4"/>
      <c r="E1171" s="4"/>
    </row>
    <row r="1172" spans="4:5" x14ac:dyDescent="0.25">
      <c r="D1172" s="4"/>
      <c r="E1172" s="4"/>
    </row>
    <row r="1173" spans="4:5" x14ac:dyDescent="0.25">
      <c r="D1173" s="4"/>
      <c r="E1173" s="4"/>
    </row>
    <row r="1174" spans="4:5" x14ac:dyDescent="0.25">
      <c r="D1174" s="4"/>
      <c r="E1174" s="4"/>
    </row>
    <row r="1175" spans="4:5" x14ac:dyDescent="0.25">
      <c r="D1175" s="4"/>
      <c r="E1175" s="4"/>
    </row>
    <row r="1176" spans="4:5" x14ac:dyDescent="0.25">
      <c r="D1176" s="4"/>
      <c r="E1176" s="4"/>
    </row>
    <row r="1177" spans="4:5" x14ac:dyDescent="0.25">
      <c r="D1177" s="4"/>
      <c r="E1177" s="4"/>
    </row>
    <row r="1178" spans="4:5" x14ac:dyDescent="0.25">
      <c r="D1178" s="4"/>
      <c r="E1178" s="4"/>
    </row>
    <row r="1179" spans="4:5" x14ac:dyDescent="0.25">
      <c r="D1179" s="4"/>
      <c r="E1179" s="4"/>
    </row>
    <row r="1180" spans="4:5" x14ac:dyDescent="0.25">
      <c r="D1180" s="4"/>
      <c r="E1180" s="4"/>
    </row>
    <row r="1181" spans="4:5" x14ac:dyDescent="0.25">
      <c r="D1181" s="4"/>
      <c r="E1181" s="4"/>
    </row>
    <row r="1182" spans="4:5" x14ac:dyDescent="0.25">
      <c r="D1182" s="4"/>
      <c r="E1182" s="4"/>
    </row>
    <row r="1183" spans="4:5" x14ac:dyDescent="0.25">
      <c r="D1183" s="4"/>
      <c r="E1183" s="4"/>
    </row>
    <row r="1184" spans="4:5" x14ac:dyDescent="0.25">
      <c r="D1184" s="4"/>
      <c r="E1184" s="4"/>
    </row>
    <row r="1185" spans="4:5" x14ac:dyDescent="0.25">
      <c r="D1185" s="4"/>
      <c r="E1185" s="4"/>
    </row>
    <row r="1186" spans="4:5" x14ac:dyDescent="0.25">
      <c r="D1186" s="4"/>
      <c r="E1186" s="4"/>
    </row>
    <row r="1187" spans="4:5" x14ac:dyDescent="0.25">
      <c r="D1187" s="4"/>
      <c r="E1187" s="4"/>
    </row>
    <row r="1188" spans="4:5" x14ac:dyDescent="0.25">
      <c r="D1188" s="4"/>
      <c r="E1188" s="4"/>
    </row>
    <row r="1189" spans="4:5" x14ac:dyDescent="0.25">
      <c r="D1189" s="4"/>
      <c r="E1189" s="4"/>
    </row>
    <row r="1190" spans="4:5" x14ac:dyDescent="0.25">
      <c r="D1190" s="4"/>
      <c r="E1190" s="4"/>
    </row>
    <row r="1191" spans="4:5" x14ac:dyDescent="0.25">
      <c r="D1191" s="4"/>
      <c r="E1191" s="4"/>
    </row>
    <row r="1192" spans="4:5" x14ac:dyDescent="0.25">
      <c r="D1192" s="4"/>
      <c r="E1192" s="4"/>
    </row>
    <row r="1193" spans="4:5" x14ac:dyDescent="0.25">
      <c r="D1193" s="4"/>
      <c r="E1193" s="4"/>
    </row>
    <row r="1194" spans="4:5" x14ac:dyDescent="0.25">
      <c r="D1194" s="4"/>
      <c r="E1194" s="4"/>
    </row>
    <row r="1195" spans="4:5" x14ac:dyDescent="0.25">
      <c r="D1195" s="4"/>
      <c r="E1195" s="4"/>
    </row>
    <row r="1196" spans="4:5" x14ac:dyDescent="0.25">
      <c r="D1196" s="4"/>
      <c r="E1196" s="4"/>
    </row>
    <row r="1197" spans="4:5" x14ac:dyDescent="0.25">
      <c r="D1197" s="4"/>
      <c r="E1197" s="4"/>
    </row>
    <row r="1198" spans="4:5" x14ac:dyDescent="0.25">
      <c r="D1198" s="4"/>
      <c r="E1198" s="4"/>
    </row>
    <row r="1199" spans="4:5" x14ac:dyDescent="0.25">
      <c r="D1199" s="4"/>
      <c r="E1199" s="4"/>
    </row>
    <row r="1200" spans="4:5" x14ac:dyDescent="0.25">
      <c r="D1200" s="4"/>
      <c r="E1200" s="4"/>
    </row>
    <row r="1201" spans="4:5" x14ac:dyDescent="0.25">
      <c r="D1201" s="4"/>
      <c r="E1201" s="4"/>
    </row>
    <row r="1202" spans="4:5" x14ac:dyDescent="0.25">
      <c r="D1202" s="4"/>
      <c r="E1202" s="4"/>
    </row>
    <row r="1203" spans="4:5" x14ac:dyDescent="0.25">
      <c r="D1203" s="4"/>
      <c r="E1203" s="4"/>
    </row>
    <row r="1204" spans="4:5" x14ac:dyDescent="0.25">
      <c r="D1204" s="4"/>
      <c r="E1204" s="4"/>
    </row>
    <row r="1205" spans="4:5" x14ac:dyDescent="0.25">
      <c r="D1205" s="4"/>
      <c r="E1205" s="4"/>
    </row>
    <row r="1206" spans="4:5" x14ac:dyDescent="0.25">
      <c r="D1206" s="4"/>
      <c r="E1206" s="4"/>
    </row>
    <row r="1207" spans="4:5" x14ac:dyDescent="0.25">
      <c r="D1207" s="4"/>
      <c r="E1207" s="4"/>
    </row>
    <row r="1208" spans="4:5" x14ac:dyDescent="0.25">
      <c r="D1208" s="4"/>
      <c r="E1208" s="4"/>
    </row>
    <row r="1209" spans="4:5" x14ac:dyDescent="0.25">
      <c r="D1209" s="4"/>
      <c r="E1209" s="4"/>
    </row>
    <row r="1210" spans="4:5" x14ac:dyDescent="0.25">
      <c r="D1210" s="4"/>
      <c r="E1210" s="4"/>
    </row>
    <row r="1211" spans="4:5" x14ac:dyDescent="0.25">
      <c r="D1211" s="4"/>
      <c r="E1211" s="4"/>
    </row>
    <row r="1212" spans="4:5" x14ac:dyDescent="0.25">
      <c r="D1212" s="4"/>
      <c r="E1212" s="4"/>
    </row>
    <row r="1213" spans="4:5" x14ac:dyDescent="0.25">
      <c r="D1213" s="4"/>
      <c r="E1213" s="4"/>
    </row>
    <row r="1214" spans="4:5" x14ac:dyDescent="0.25">
      <c r="D1214" s="4"/>
      <c r="E1214" s="4"/>
    </row>
    <row r="1215" spans="4:5" x14ac:dyDescent="0.25">
      <c r="D1215" s="4"/>
      <c r="E1215" s="4"/>
    </row>
    <row r="1216" spans="4:5" x14ac:dyDescent="0.25">
      <c r="D1216" s="4"/>
      <c r="E1216" s="4"/>
    </row>
    <row r="1217" spans="4:5" x14ac:dyDescent="0.25">
      <c r="D1217" s="4"/>
      <c r="E1217" s="4"/>
    </row>
    <row r="1218" spans="4:5" x14ac:dyDescent="0.25">
      <c r="D1218" s="4"/>
      <c r="E1218" s="4"/>
    </row>
    <row r="1219" spans="4:5" x14ac:dyDescent="0.25">
      <c r="D1219" s="4"/>
      <c r="E1219" s="4"/>
    </row>
    <row r="1220" spans="4:5" x14ac:dyDescent="0.25">
      <c r="D1220" s="4"/>
      <c r="E1220" s="4"/>
    </row>
    <row r="1221" spans="4:5" x14ac:dyDescent="0.25">
      <c r="D1221" s="4"/>
      <c r="E1221" s="4"/>
    </row>
    <row r="1222" spans="4:5" x14ac:dyDescent="0.25">
      <c r="D1222" s="4"/>
      <c r="E1222" s="4"/>
    </row>
    <row r="1223" spans="4:5" x14ac:dyDescent="0.25">
      <c r="D1223" s="4"/>
      <c r="E1223" s="4"/>
    </row>
    <row r="1224" spans="4:5" x14ac:dyDescent="0.25">
      <c r="D1224" s="4"/>
      <c r="E1224" s="4"/>
    </row>
    <row r="1225" spans="4:5" x14ac:dyDescent="0.25">
      <c r="D1225" s="4"/>
      <c r="E1225" s="4"/>
    </row>
    <row r="1226" spans="4:5" x14ac:dyDescent="0.25">
      <c r="D1226" s="4"/>
      <c r="E1226" s="4"/>
    </row>
    <row r="1227" spans="4:5" x14ac:dyDescent="0.25">
      <c r="D1227" s="4"/>
      <c r="E1227" s="4"/>
    </row>
    <row r="1228" spans="4:5" x14ac:dyDescent="0.25">
      <c r="D1228" s="4"/>
      <c r="E1228" s="4"/>
    </row>
    <row r="1229" spans="4:5" x14ac:dyDescent="0.25">
      <c r="D1229" s="4"/>
      <c r="E1229" s="4"/>
    </row>
    <row r="1230" spans="4:5" x14ac:dyDescent="0.25">
      <c r="D1230" s="4"/>
      <c r="E1230" s="4"/>
    </row>
    <row r="1231" spans="4:5" x14ac:dyDescent="0.25">
      <c r="D1231" s="4"/>
      <c r="E1231" s="4"/>
    </row>
    <row r="1232" spans="4:5" x14ac:dyDescent="0.25">
      <c r="D1232" s="4"/>
      <c r="E1232" s="4"/>
    </row>
    <row r="1233" spans="4:5" x14ac:dyDescent="0.25">
      <c r="D1233" s="4"/>
      <c r="E1233" s="4"/>
    </row>
    <row r="1234" spans="4:5" x14ac:dyDescent="0.25">
      <c r="D1234" s="4"/>
      <c r="E1234" s="4"/>
    </row>
    <row r="1235" spans="4:5" x14ac:dyDescent="0.25">
      <c r="D1235" s="4"/>
      <c r="E1235" s="4"/>
    </row>
    <row r="1236" spans="4:5" x14ac:dyDescent="0.25">
      <c r="D1236" s="4"/>
      <c r="E1236" s="4"/>
    </row>
    <row r="1237" spans="4:5" x14ac:dyDescent="0.25">
      <c r="D1237" s="4"/>
      <c r="E1237" s="4"/>
    </row>
    <row r="1238" spans="4:5" x14ac:dyDescent="0.25">
      <c r="D1238" s="4"/>
      <c r="E1238" s="4"/>
    </row>
    <row r="1239" spans="4:5" x14ac:dyDescent="0.25">
      <c r="D1239" s="4"/>
      <c r="E1239" s="4"/>
    </row>
    <row r="1240" spans="4:5" x14ac:dyDescent="0.25">
      <c r="D1240" s="4"/>
      <c r="E1240" s="4"/>
    </row>
    <row r="1241" spans="4:5" x14ac:dyDescent="0.25">
      <c r="D1241" s="4"/>
      <c r="E1241" s="4"/>
    </row>
    <row r="1242" spans="4:5" x14ac:dyDescent="0.25">
      <c r="D1242" s="4"/>
      <c r="E1242" s="4"/>
    </row>
    <row r="1243" spans="4:5" x14ac:dyDescent="0.25">
      <c r="D1243" s="4"/>
      <c r="E1243" s="4"/>
    </row>
    <row r="1244" spans="4:5" x14ac:dyDescent="0.25">
      <c r="D1244" s="4"/>
      <c r="E1244" s="4"/>
    </row>
    <row r="1245" spans="4:5" x14ac:dyDescent="0.25">
      <c r="D1245" s="4"/>
      <c r="E1245" s="4"/>
    </row>
    <row r="1246" spans="4:5" x14ac:dyDescent="0.25">
      <c r="D1246" s="4"/>
      <c r="E1246" s="4"/>
    </row>
    <row r="1247" spans="4:5" x14ac:dyDescent="0.25">
      <c r="D1247" s="4"/>
      <c r="E1247" s="4"/>
    </row>
    <row r="1248" spans="4:5" x14ac:dyDescent="0.25">
      <c r="D1248" s="4"/>
      <c r="E1248" s="4"/>
    </row>
    <row r="1249" spans="4:5" x14ac:dyDescent="0.25">
      <c r="D1249" s="4"/>
      <c r="E1249" s="4"/>
    </row>
    <row r="1250" spans="4:5" x14ac:dyDescent="0.25">
      <c r="D1250" s="4"/>
      <c r="E1250" s="4"/>
    </row>
    <row r="1251" spans="4:5" x14ac:dyDescent="0.25">
      <c r="D1251" s="4"/>
      <c r="E1251" s="4"/>
    </row>
    <row r="1252" spans="4:5" x14ac:dyDescent="0.25">
      <c r="D1252" s="4"/>
      <c r="E1252" s="4"/>
    </row>
    <row r="1253" spans="4:5" x14ac:dyDescent="0.25">
      <c r="D1253" s="4"/>
      <c r="E1253" s="4"/>
    </row>
    <row r="1254" spans="4:5" x14ac:dyDescent="0.25">
      <c r="D1254" s="4"/>
      <c r="E1254" s="4"/>
    </row>
    <row r="1255" spans="4:5" x14ac:dyDescent="0.25">
      <c r="D1255" s="4"/>
      <c r="E1255" s="4"/>
    </row>
    <row r="1256" spans="4:5" x14ac:dyDescent="0.25">
      <c r="D1256" s="4"/>
      <c r="E1256" s="4"/>
    </row>
    <row r="1257" spans="4:5" x14ac:dyDescent="0.25">
      <c r="D1257" s="4"/>
      <c r="E1257" s="4"/>
    </row>
    <row r="1258" spans="4:5" x14ac:dyDescent="0.25">
      <c r="D1258" s="4"/>
      <c r="E1258" s="4"/>
    </row>
    <row r="1259" spans="4:5" x14ac:dyDescent="0.25">
      <c r="D1259" s="4"/>
      <c r="E1259" s="4"/>
    </row>
    <row r="1260" spans="4:5" x14ac:dyDescent="0.25">
      <c r="D1260" s="4"/>
      <c r="E1260" s="4"/>
    </row>
    <row r="1261" spans="4:5" x14ac:dyDescent="0.25">
      <c r="D1261" s="4"/>
      <c r="E1261" s="4"/>
    </row>
    <row r="1262" spans="4:5" x14ac:dyDescent="0.25">
      <c r="D1262" s="4"/>
      <c r="E1262" s="4"/>
    </row>
    <row r="1263" spans="4:5" x14ac:dyDescent="0.25">
      <c r="D1263" s="4"/>
      <c r="E1263" s="4"/>
    </row>
    <row r="1264" spans="4:5" x14ac:dyDescent="0.25">
      <c r="D1264" s="4"/>
      <c r="E1264" s="4"/>
    </row>
    <row r="1265" spans="4:5" x14ac:dyDescent="0.25">
      <c r="D1265" s="4"/>
      <c r="E1265" s="4"/>
    </row>
    <row r="1266" spans="4:5" x14ac:dyDescent="0.25">
      <c r="D1266" s="4"/>
      <c r="E1266" s="4"/>
    </row>
    <row r="1267" spans="4:5" x14ac:dyDescent="0.25">
      <c r="D1267" s="4"/>
      <c r="E1267" s="4"/>
    </row>
    <row r="1268" spans="4:5" x14ac:dyDescent="0.25">
      <c r="D1268" s="4"/>
      <c r="E1268" s="4"/>
    </row>
    <row r="1269" spans="4:5" x14ac:dyDescent="0.25">
      <c r="D1269" s="4"/>
      <c r="E1269" s="4"/>
    </row>
    <row r="1270" spans="4:5" x14ac:dyDescent="0.25">
      <c r="D1270" s="4"/>
      <c r="E1270" s="4"/>
    </row>
    <row r="1271" spans="4:5" x14ac:dyDescent="0.25">
      <c r="D1271" s="4"/>
      <c r="E1271" s="4"/>
    </row>
    <row r="1272" spans="4:5" x14ac:dyDescent="0.25">
      <c r="D1272" s="4"/>
      <c r="E1272" s="4"/>
    </row>
    <row r="1273" spans="4:5" x14ac:dyDescent="0.25">
      <c r="D1273" s="4"/>
      <c r="E1273" s="4"/>
    </row>
    <row r="1274" spans="4:5" x14ac:dyDescent="0.25">
      <c r="D1274" s="4"/>
      <c r="E1274" s="4"/>
    </row>
    <row r="1275" spans="4:5" x14ac:dyDescent="0.25">
      <c r="D1275" s="4"/>
      <c r="E1275" s="4"/>
    </row>
    <row r="1276" spans="4:5" x14ac:dyDescent="0.25">
      <c r="D1276" s="4"/>
      <c r="E1276" s="4"/>
    </row>
    <row r="1277" spans="4:5" x14ac:dyDescent="0.25">
      <c r="D1277" s="4"/>
      <c r="E1277" s="4"/>
    </row>
    <row r="1278" spans="4:5" x14ac:dyDescent="0.25">
      <c r="D1278" s="4"/>
      <c r="E1278" s="4"/>
    </row>
    <row r="1279" spans="4:5" x14ac:dyDescent="0.25">
      <c r="D1279" s="4"/>
      <c r="E1279" s="4"/>
    </row>
    <row r="1280" spans="4:5" x14ac:dyDescent="0.25">
      <c r="D1280" s="4"/>
      <c r="E1280" s="4"/>
    </row>
    <row r="1281" spans="4:5" x14ac:dyDescent="0.25">
      <c r="D1281" s="4"/>
      <c r="E1281" s="4"/>
    </row>
    <row r="1282" spans="4:5" x14ac:dyDescent="0.25">
      <c r="D1282" s="4"/>
      <c r="E1282" s="4"/>
    </row>
    <row r="1283" spans="4:5" x14ac:dyDescent="0.25">
      <c r="D1283" s="4"/>
      <c r="E1283" s="4"/>
    </row>
    <row r="1284" spans="4:5" x14ac:dyDescent="0.25">
      <c r="D1284" s="4"/>
      <c r="E1284" s="4"/>
    </row>
    <row r="1285" spans="4:5" x14ac:dyDescent="0.25">
      <c r="D1285" s="4"/>
      <c r="E1285" s="4"/>
    </row>
    <row r="1286" spans="4:5" x14ac:dyDescent="0.25">
      <c r="D1286" s="4"/>
      <c r="E1286" s="4"/>
    </row>
    <row r="1287" spans="4:5" x14ac:dyDescent="0.25">
      <c r="D1287" s="4"/>
      <c r="E1287" s="4"/>
    </row>
    <row r="1288" spans="4:5" x14ac:dyDescent="0.25">
      <c r="D1288" s="4"/>
      <c r="E1288" s="4"/>
    </row>
    <row r="1289" spans="4:5" x14ac:dyDescent="0.25">
      <c r="D1289" s="4"/>
      <c r="E1289" s="4"/>
    </row>
    <row r="1290" spans="4:5" x14ac:dyDescent="0.25">
      <c r="D1290" s="4"/>
      <c r="E1290" s="4"/>
    </row>
    <row r="1291" spans="4:5" x14ac:dyDescent="0.25">
      <c r="D1291" s="4"/>
      <c r="E1291" s="4"/>
    </row>
    <row r="1292" spans="4:5" x14ac:dyDescent="0.25">
      <c r="D1292" s="4"/>
      <c r="E1292" s="4"/>
    </row>
    <row r="1293" spans="4:5" x14ac:dyDescent="0.25">
      <c r="D1293" s="4"/>
      <c r="E1293" s="4"/>
    </row>
    <row r="1294" spans="4:5" x14ac:dyDescent="0.25">
      <c r="D1294" s="4"/>
      <c r="E1294" s="4"/>
    </row>
    <row r="1295" spans="4:5" x14ac:dyDescent="0.25">
      <c r="D1295" s="4"/>
      <c r="E1295" s="4"/>
    </row>
    <row r="1296" spans="4:5" x14ac:dyDescent="0.25">
      <c r="D1296" s="4"/>
      <c r="E1296" s="4"/>
    </row>
    <row r="1297" spans="4:5" x14ac:dyDescent="0.25">
      <c r="D1297" s="4"/>
      <c r="E1297" s="4"/>
    </row>
    <row r="1298" spans="4:5" x14ac:dyDescent="0.25">
      <c r="D1298" s="4"/>
      <c r="E1298" s="4"/>
    </row>
    <row r="1299" spans="4:5" x14ac:dyDescent="0.25">
      <c r="D1299" s="4"/>
      <c r="E1299" s="4"/>
    </row>
    <row r="1300" spans="4:5" x14ac:dyDescent="0.25">
      <c r="D1300" s="4"/>
      <c r="E1300" s="4"/>
    </row>
    <row r="1301" spans="4:5" x14ac:dyDescent="0.25">
      <c r="D1301" s="4"/>
      <c r="E1301" s="4"/>
    </row>
    <row r="1302" spans="4:5" x14ac:dyDescent="0.25">
      <c r="D1302" s="4"/>
      <c r="E1302" s="4"/>
    </row>
    <row r="1303" spans="4:5" x14ac:dyDescent="0.25">
      <c r="D1303" s="4"/>
      <c r="E1303" s="4"/>
    </row>
    <row r="1304" spans="4:5" x14ac:dyDescent="0.25">
      <c r="D1304" s="4"/>
      <c r="E1304" s="4"/>
    </row>
    <row r="1305" spans="4:5" x14ac:dyDescent="0.25">
      <c r="D1305" s="4"/>
      <c r="E1305" s="4"/>
    </row>
    <row r="1306" spans="4:5" x14ac:dyDescent="0.25">
      <c r="D1306" s="4"/>
      <c r="E1306" s="4"/>
    </row>
    <row r="1307" spans="4:5" x14ac:dyDescent="0.25">
      <c r="D1307" s="4"/>
      <c r="E1307" s="4"/>
    </row>
    <row r="1308" spans="4:5" x14ac:dyDescent="0.25">
      <c r="D1308" s="4"/>
      <c r="E1308" s="4"/>
    </row>
    <row r="1309" spans="4:5" x14ac:dyDescent="0.25">
      <c r="D1309" s="4"/>
      <c r="E1309" s="4"/>
    </row>
    <row r="1310" spans="4:5" x14ac:dyDescent="0.25">
      <c r="D1310" s="4"/>
      <c r="E1310" s="4"/>
    </row>
    <row r="1311" spans="4:5" x14ac:dyDescent="0.25">
      <c r="D1311" s="4"/>
      <c r="E1311" s="4"/>
    </row>
    <row r="1312" spans="4:5" x14ac:dyDescent="0.25">
      <c r="D1312" s="4"/>
      <c r="E1312" s="4"/>
    </row>
    <row r="1313" spans="4:5" x14ac:dyDescent="0.25">
      <c r="D1313" s="4"/>
      <c r="E1313" s="4"/>
    </row>
    <row r="1314" spans="4:5" x14ac:dyDescent="0.25">
      <c r="D1314" s="4"/>
      <c r="E1314" s="4"/>
    </row>
    <row r="1315" spans="4:5" x14ac:dyDescent="0.25">
      <c r="D1315" s="4"/>
      <c r="E1315" s="4"/>
    </row>
    <row r="1316" spans="4:5" x14ac:dyDescent="0.25">
      <c r="D1316" s="4"/>
      <c r="E1316" s="4"/>
    </row>
    <row r="1317" spans="4:5" x14ac:dyDescent="0.25">
      <c r="D1317" s="4"/>
      <c r="E1317" s="4"/>
    </row>
    <row r="1318" spans="4:5" x14ac:dyDescent="0.25">
      <c r="D1318" s="4"/>
      <c r="E1318" s="4"/>
    </row>
    <row r="1319" spans="4:5" x14ac:dyDescent="0.25">
      <c r="D1319" s="4"/>
      <c r="E1319" s="4"/>
    </row>
    <row r="1320" spans="4:5" x14ac:dyDescent="0.25">
      <c r="D1320" s="4"/>
      <c r="E1320" s="4"/>
    </row>
    <row r="1321" spans="4:5" x14ac:dyDescent="0.25">
      <c r="D1321" s="4"/>
      <c r="E1321" s="4"/>
    </row>
    <row r="1322" spans="4:5" x14ac:dyDescent="0.25">
      <c r="D1322" s="4"/>
      <c r="E1322" s="4"/>
    </row>
    <row r="1323" spans="4:5" x14ac:dyDescent="0.25">
      <c r="D1323" s="4"/>
      <c r="E1323" s="4"/>
    </row>
    <row r="1324" spans="4:5" x14ac:dyDescent="0.25">
      <c r="D1324" s="4"/>
      <c r="E1324" s="4"/>
    </row>
    <row r="1325" spans="4:5" x14ac:dyDescent="0.25">
      <c r="D1325" s="4"/>
      <c r="E1325" s="4"/>
    </row>
    <row r="1326" spans="4:5" x14ac:dyDescent="0.25">
      <c r="D1326" s="4"/>
      <c r="E1326" s="4"/>
    </row>
    <row r="1327" spans="4:5" x14ac:dyDescent="0.25">
      <c r="D1327" s="4"/>
      <c r="E1327" s="4"/>
    </row>
    <row r="1328" spans="4:5" x14ac:dyDescent="0.25">
      <c r="D1328" s="4"/>
      <c r="E1328" s="4"/>
    </row>
    <row r="1329" spans="4:5" x14ac:dyDescent="0.25">
      <c r="D1329" s="4"/>
      <c r="E1329" s="4"/>
    </row>
    <row r="1330" spans="4:5" x14ac:dyDescent="0.25">
      <c r="D1330" s="4"/>
      <c r="E1330" s="4"/>
    </row>
    <row r="1331" spans="4:5" x14ac:dyDescent="0.25">
      <c r="D1331" s="4"/>
      <c r="E1331" s="4"/>
    </row>
    <row r="1332" spans="4:5" x14ac:dyDescent="0.25">
      <c r="D1332" s="4"/>
      <c r="E1332" s="4"/>
    </row>
    <row r="1333" spans="4:5" x14ac:dyDescent="0.25">
      <c r="D1333" s="4"/>
      <c r="E1333" s="4"/>
    </row>
    <row r="1334" spans="4:5" x14ac:dyDescent="0.25">
      <c r="D1334" s="4"/>
      <c r="E1334" s="4"/>
    </row>
    <row r="1335" spans="4:5" x14ac:dyDescent="0.25">
      <c r="D1335" s="4"/>
      <c r="E1335" s="4"/>
    </row>
    <row r="1336" spans="4:5" x14ac:dyDescent="0.25">
      <c r="D1336" s="4"/>
      <c r="E1336" s="4"/>
    </row>
    <row r="1337" spans="4:5" x14ac:dyDescent="0.25">
      <c r="D1337" s="4"/>
      <c r="E1337" s="4"/>
    </row>
    <row r="1338" spans="4:5" x14ac:dyDescent="0.25">
      <c r="D1338" s="4"/>
      <c r="E1338" s="4"/>
    </row>
    <row r="1339" spans="4:5" x14ac:dyDescent="0.25">
      <c r="D1339" s="4"/>
      <c r="E1339" s="4"/>
    </row>
    <row r="1340" spans="4:5" x14ac:dyDescent="0.25">
      <c r="D1340" s="4"/>
      <c r="E1340" s="4"/>
    </row>
    <row r="1341" spans="4:5" x14ac:dyDescent="0.25">
      <c r="D1341" s="4"/>
      <c r="E1341" s="4"/>
    </row>
    <row r="1342" spans="4:5" x14ac:dyDescent="0.25">
      <c r="D1342" s="4"/>
      <c r="E1342" s="4"/>
    </row>
    <row r="1343" spans="4:5" x14ac:dyDescent="0.25">
      <c r="D1343" s="4"/>
      <c r="E1343" s="4"/>
    </row>
    <row r="1344" spans="4:5" x14ac:dyDescent="0.25">
      <c r="D1344" s="4"/>
      <c r="E1344" s="4"/>
    </row>
    <row r="1345" spans="4:5" x14ac:dyDescent="0.25">
      <c r="D1345" s="4"/>
      <c r="E1345" s="4"/>
    </row>
    <row r="1346" spans="4:5" x14ac:dyDescent="0.25">
      <c r="D1346" s="4"/>
      <c r="E1346" s="4"/>
    </row>
    <row r="1347" spans="4:5" x14ac:dyDescent="0.25">
      <c r="D1347" s="4"/>
      <c r="E1347" s="4"/>
    </row>
    <row r="1348" spans="4:5" x14ac:dyDescent="0.25">
      <c r="D1348" s="4"/>
      <c r="E1348" s="4"/>
    </row>
    <row r="1349" spans="4:5" x14ac:dyDescent="0.25">
      <c r="D1349" s="4"/>
      <c r="E1349" s="4"/>
    </row>
    <row r="1350" spans="4:5" x14ac:dyDescent="0.25">
      <c r="D1350" s="4"/>
      <c r="E1350" s="4"/>
    </row>
    <row r="1351" spans="4:5" x14ac:dyDescent="0.25">
      <c r="D1351" s="4"/>
      <c r="E1351" s="4"/>
    </row>
    <row r="1352" spans="4:5" x14ac:dyDescent="0.25">
      <c r="D1352" s="4"/>
      <c r="E1352" s="4"/>
    </row>
    <row r="1353" spans="4:5" x14ac:dyDescent="0.25">
      <c r="D1353" s="4"/>
      <c r="E1353" s="4"/>
    </row>
    <row r="1354" spans="4:5" x14ac:dyDescent="0.25">
      <c r="D1354" s="4"/>
      <c r="E1354" s="4"/>
    </row>
    <row r="1355" spans="4:5" x14ac:dyDescent="0.25">
      <c r="D1355" s="4"/>
      <c r="E1355" s="4"/>
    </row>
    <row r="1356" spans="4:5" x14ac:dyDescent="0.25">
      <c r="D1356" s="4"/>
      <c r="E1356" s="4"/>
    </row>
    <row r="1357" spans="4:5" x14ac:dyDescent="0.25">
      <c r="D1357" s="4"/>
      <c r="E1357" s="4"/>
    </row>
    <row r="1358" spans="4:5" x14ac:dyDescent="0.25">
      <c r="D1358" s="4"/>
      <c r="E1358" s="4"/>
    </row>
    <row r="1359" spans="4:5" x14ac:dyDescent="0.25">
      <c r="D1359" s="4"/>
      <c r="E1359" s="4"/>
    </row>
    <row r="1360" spans="4:5" x14ac:dyDescent="0.25">
      <c r="D1360" s="4"/>
      <c r="E1360" s="4"/>
    </row>
    <row r="1361" spans="4:5" x14ac:dyDescent="0.25">
      <c r="D1361" s="4"/>
      <c r="E1361" s="4"/>
    </row>
    <row r="1362" spans="4:5" x14ac:dyDescent="0.25">
      <c r="D1362" s="4"/>
      <c r="E1362" s="4"/>
    </row>
    <row r="1363" spans="4:5" x14ac:dyDescent="0.25">
      <c r="D1363" s="4"/>
      <c r="E1363" s="4"/>
    </row>
    <row r="1364" spans="4:5" x14ac:dyDescent="0.25">
      <c r="D1364" s="4"/>
      <c r="E1364" s="4"/>
    </row>
    <row r="1365" spans="4:5" x14ac:dyDescent="0.25">
      <c r="D1365" s="4"/>
      <c r="E1365" s="4"/>
    </row>
    <row r="1366" spans="4:5" x14ac:dyDescent="0.25">
      <c r="D1366" s="4"/>
      <c r="E1366" s="4"/>
    </row>
    <row r="1367" spans="4:5" x14ac:dyDescent="0.25">
      <c r="D1367" s="4"/>
      <c r="E1367" s="4"/>
    </row>
    <row r="1368" spans="4:5" x14ac:dyDescent="0.25">
      <c r="D1368" s="4"/>
      <c r="E1368" s="4"/>
    </row>
    <row r="1369" spans="4:5" x14ac:dyDescent="0.25">
      <c r="D1369" s="4"/>
      <c r="E1369" s="4"/>
    </row>
    <row r="1370" spans="4:5" x14ac:dyDescent="0.25">
      <c r="D1370" s="4"/>
      <c r="E1370" s="4"/>
    </row>
    <row r="1371" spans="4:5" x14ac:dyDescent="0.25">
      <c r="D1371" s="4"/>
      <c r="E1371" s="4"/>
    </row>
    <row r="1372" spans="4:5" x14ac:dyDescent="0.25">
      <c r="D1372" s="4"/>
      <c r="E1372" s="4"/>
    </row>
    <row r="1373" spans="4:5" x14ac:dyDescent="0.25">
      <c r="D1373" s="4"/>
      <c r="E1373" s="4"/>
    </row>
    <row r="1374" spans="4:5" x14ac:dyDescent="0.25">
      <c r="D1374" s="4"/>
      <c r="E1374" s="4"/>
    </row>
    <row r="1375" spans="4:5" x14ac:dyDescent="0.25">
      <c r="D1375" s="4"/>
      <c r="E1375" s="4"/>
    </row>
    <row r="1376" spans="4:5" x14ac:dyDescent="0.25">
      <c r="D1376" s="4"/>
      <c r="E1376" s="4"/>
    </row>
    <row r="1377" spans="4:5" x14ac:dyDescent="0.25">
      <c r="D1377" s="4"/>
      <c r="E1377" s="4"/>
    </row>
    <row r="1378" spans="4:5" x14ac:dyDescent="0.25">
      <c r="D1378" s="4"/>
      <c r="E1378" s="4"/>
    </row>
    <row r="1379" spans="4:5" x14ac:dyDescent="0.25">
      <c r="D1379" s="4"/>
      <c r="E1379" s="4"/>
    </row>
    <row r="1380" spans="4:5" x14ac:dyDescent="0.25">
      <c r="D1380" s="4"/>
      <c r="E1380" s="4"/>
    </row>
    <row r="1381" spans="4:5" x14ac:dyDescent="0.25">
      <c r="D1381" s="4"/>
      <c r="E1381" s="4"/>
    </row>
    <row r="1382" spans="4:5" x14ac:dyDescent="0.25">
      <c r="D1382" s="4"/>
      <c r="E1382" s="4"/>
    </row>
    <row r="1383" spans="4:5" x14ac:dyDescent="0.25">
      <c r="D1383" s="4"/>
      <c r="E1383" s="4"/>
    </row>
    <row r="1384" spans="4:5" x14ac:dyDescent="0.25">
      <c r="D1384" s="4"/>
      <c r="E1384" s="4"/>
    </row>
    <row r="1385" spans="4:5" x14ac:dyDescent="0.25">
      <c r="D1385" s="4"/>
      <c r="E1385" s="4"/>
    </row>
    <row r="1386" spans="4:5" x14ac:dyDescent="0.25">
      <c r="D1386" s="4"/>
      <c r="E1386" s="4"/>
    </row>
    <row r="1387" spans="4:5" x14ac:dyDescent="0.25">
      <c r="D1387" s="4"/>
      <c r="E1387" s="4"/>
    </row>
    <row r="1388" spans="4:5" x14ac:dyDescent="0.25">
      <c r="D1388" s="4"/>
      <c r="E1388" s="4"/>
    </row>
    <row r="1389" spans="4:5" x14ac:dyDescent="0.25">
      <c r="D1389" s="4"/>
      <c r="E1389" s="4"/>
    </row>
    <row r="1390" spans="4:5" x14ac:dyDescent="0.25">
      <c r="D1390" s="4"/>
      <c r="E1390" s="4"/>
    </row>
    <row r="1391" spans="4:5" x14ac:dyDescent="0.25">
      <c r="D1391" s="4"/>
      <c r="E1391" s="4"/>
    </row>
    <row r="1392" spans="4:5" x14ac:dyDescent="0.25">
      <c r="D1392" s="4"/>
      <c r="E1392" s="4"/>
    </row>
    <row r="1393" spans="4:5" x14ac:dyDescent="0.25">
      <c r="D1393" s="4"/>
      <c r="E1393" s="4"/>
    </row>
    <row r="1394" spans="4:5" x14ac:dyDescent="0.25">
      <c r="D1394" s="4"/>
      <c r="E1394" s="4"/>
    </row>
    <row r="1395" spans="4:5" x14ac:dyDescent="0.25">
      <c r="D1395" s="4"/>
      <c r="E1395" s="4"/>
    </row>
    <row r="1396" spans="4:5" x14ac:dyDescent="0.25">
      <c r="D1396" s="4"/>
      <c r="E1396" s="4"/>
    </row>
    <row r="1397" spans="4:5" x14ac:dyDescent="0.25">
      <c r="D1397" s="4"/>
      <c r="E1397" s="4"/>
    </row>
    <row r="1398" spans="4:5" x14ac:dyDescent="0.25">
      <c r="D1398" s="4"/>
      <c r="E1398" s="4"/>
    </row>
    <row r="1399" spans="4:5" x14ac:dyDescent="0.25">
      <c r="D1399" s="4"/>
      <c r="E1399" s="4"/>
    </row>
    <row r="1400" spans="4:5" x14ac:dyDescent="0.25">
      <c r="D1400" s="4"/>
      <c r="E1400" s="4"/>
    </row>
    <row r="1401" spans="4:5" x14ac:dyDescent="0.25">
      <c r="D1401" s="4"/>
      <c r="E1401" s="4"/>
    </row>
    <row r="1402" spans="4:5" x14ac:dyDescent="0.25">
      <c r="D1402" s="4"/>
      <c r="E1402" s="4"/>
    </row>
    <row r="1403" spans="4:5" x14ac:dyDescent="0.25">
      <c r="D1403" s="4"/>
      <c r="E1403" s="4"/>
    </row>
    <row r="1404" spans="4:5" x14ac:dyDescent="0.25">
      <c r="D1404" s="4"/>
      <c r="E1404" s="4"/>
    </row>
    <row r="1405" spans="4:5" x14ac:dyDescent="0.25">
      <c r="D1405" s="4"/>
      <c r="E1405" s="4"/>
    </row>
    <row r="1406" spans="4:5" x14ac:dyDescent="0.25">
      <c r="D1406" s="4"/>
      <c r="E1406" s="4"/>
    </row>
    <row r="1407" spans="4:5" x14ac:dyDescent="0.25">
      <c r="D1407" s="4"/>
      <c r="E1407" s="4"/>
    </row>
    <row r="1408" spans="4:5" x14ac:dyDescent="0.25">
      <c r="D1408" s="4"/>
      <c r="E1408" s="4"/>
    </row>
    <row r="1409" spans="4:5" x14ac:dyDescent="0.25">
      <c r="D1409" s="4"/>
      <c r="E1409" s="4"/>
    </row>
    <row r="1410" spans="4:5" x14ac:dyDescent="0.25">
      <c r="D1410" s="4"/>
      <c r="E1410" s="4"/>
    </row>
    <row r="1411" spans="4:5" x14ac:dyDescent="0.25">
      <c r="D1411" s="4"/>
      <c r="E1411" s="4"/>
    </row>
    <row r="1412" spans="4:5" x14ac:dyDescent="0.25">
      <c r="D1412" s="4"/>
      <c r="E1412" s="4"/>
    </row>
    <row r="1413" spans="4:5" x14ac:dyDescent="0.25">
      <c r="D1413" s="4"/>
      <c r="E1413" s="4"/>
    </row>
    <row r="1414" spans="4:5" x14ac:dyDescent="0.25">
      <c r="D1414" s="4"/>
      <c r="E1414" s="4"/>
    </row>
    <row r="1415" spans="4:5" x14ac:dyDescent="0.25">
      <c r="D1415" s="4"/>
      <c r="E1415" s="4"/>
    </row>
    <row r="1416" spans="4:5" x14ac:dyDescent="0.25">
      <c r="D1416" s="4"/>
      <c r="E1416" s="4"/>
    </row>
    <row r="1417" spans="4:5" x14ac:dyDescent="0.25">
      <c r="D1417" s="4"/>
      <c r="E1417" s="4"/>
    </row>
    <row r="1418" spans="4:5" x14ac:dyDescent="0.25">
      <c r="D1418" s="4"/>
      <c r="E1418" s="4"/>
    </row>
    <row r="1419" spans="4:5" x14ac:dyDescent="0.25">
      <c r="D1419" s="4"/>
      <c r="E1419" s="4"/>
    </row>
    <row r="1420" spans="4:5" x14ac:dyDescent="0.25">
      <c r="D1420" s="4"/>
      <c r="E1420" s="4"/>
    </row>
    <row r="1421" spans="4:5" x14ac:dyDescent="0.25">
      <c r="D1421" s="4"/>
      <c r="E1421" s="4"/>
    </row>
    <row r="1422" spans="4:5" x14ac:dyDescent="0.25">
      <c r="D1422" s="4"/>
      <c r="E1422" s="4"/>
    </row>
    <row r="1423" spans="4:5" x14ac:dyDescent="0.25">
      <c r="D1423" s="4"/>
      <c r="E1423" s="4"/>
    </row>
    <row r="1424" spans="4:5" x14ac:dyDescent="0.25">
      <c r="D1424" s="4"/>
      <c r="E1424" s="4"/>
    </row>
    <row r="1425" spans="4:5" x14ac:dyDescent="0.25">
      <c r="D1425" s="4"/>
      <c r="E1425" s="4"/>
    </row>
    <row r="1426" spans="4:5" x14ac:dyDescent="0.25">
      <c r="D1426" s="4"/>
      <c r="E1426" s="4"/>
    </row>
    <row r="1427" spans="4:5" x14ac:dyDescent="0.25">
      <c r="D1427" s="4"/>
      <c r="E1427" s="4"/>
    </row>
    <row r="1428" spans="4:5" x14ac:dyDescent="0.25">
      <c r="D1428" s="4"/>
      <c r="E1428" s="4"/>
    </row>
    <row r="1429" spans="4:5" x14ac:dyDescent="0.25">
      <c r="D1429" s="4"/>
      <c r="E1429" s="4"/>
    </row>
    <row r="1430" spans="4:5" x14ac:dyDescent="0.25">
      <c r="D1430" s="4"/>
      <c r="E1430" s="4"/>
    </row>
    <row r="1431" spans="4:5" x14ac:dyDescent="0.25">
      <c r="D1431" s="4"/>
      <c r="E1431" s="4"/>
    </row>
    <row r="1432" spans="4:5" x14ac:dyDescent="0.25">
      <c r="D1432" s="4"/>
      <c r="E1432" s="4"/>
    </row>
    <row r="1433" spans="4:5" x14ac:dyDescent="0.25">
      <c r="D1433" s="4"/>
      <c r="E1433" s="4"/>
    </row>
    <row r="1434" spans="4:5" x14ac:dyDescent="0.25">
      <c r="D1434" s="4"/>
      <c r="E1434" s="4"/>
    </row>
    <row r="1435" spans="4:5" x14ac:dyDescent="0.25">
      <c r="D1435" s="4"/>
      <c r="E1435" s="4"/>
    </row>
    <row r="1436" spans="4:5" x14ac:dyDescent="0.25">
      <c r="D1436" s="4"/>
      <c r="E1436" s="4"/>
    </row>
    <row r="1437" spans="4:5" x14ac:dyDescent="0.25">
      <c r="D1437" s="4"/>
      <c r="E1437" s="4"/>
    </row>
    <row r="1438" spans="4:5" x14ac:dyDescent="0.25">
      <c r="D1438" s="4"/>
      <c r="E1438" s="4"/>
    </row>
    <row r="1439" spans="4:5" x14ac:dyDescent="0.25">
      <c r="D1439" s="4"/>
      <c r="E1439" s="4"/>
    </row>
    <row r="1440" spans="4:5" x14ac:dyDescent="0.25">
      <c r="D1440" s="4"/>
      <c r="E1440" s="4"/>
    </row>
    <row r="1441" spans="4:5" x14ac:dyDescent="0.25">
      <c r="D1441" s="4"/>
      <c r="E1441" s="4"/>
    </row>
    <row r="1442" spans="4:5" x14ac:dyDescent="0.25">
      <c r="D1442" s="4"/>
      <c r="E1442" s="4"/>
    </row>
    <row r="1443" spans="4:5" x14ac:dyDescent="0.25">
      <c r="D1443" s="4"/>
      <c r="E1443" s="4"/>
    </row>
    <row r="1444" spans="4:5" x14ac:dyDescent="0.25">
      <c r="D1444" s="4"/>
      <c r="E1444" s="4"/>
    </row>
    <row r="1445" spans="4:5" x14ac:dyDescent="0.25">
      <c r="D1445" s="4"/>
      <c r="E1445" s="4"/>
    </row>
    <row r="1446" spans="4:5" x14ac:dyDescent="0.25">
      <c r="D1446" s="4"/>
      <c r="E1446" s="4"/>
    </row>
    <row r="1447" spans="4:5" x14ac:dyDescent="0.25">
      <c r="D1447" s="4"/>
      <c r="E1447" s="4"/>
    </row>
    <row r="1448" spans="4:5" x14ac:dyDescent="0.25">
      <c r="D1448" s="4"/>
      <c r="E1448" s="4"/>
    </row>
    <row r="1449" spans="4:5" x14ac:dyDescent="0.25">
      <c r="D1449" s="4"/>
      <c r="E1449" s="4"/>
    </row>
    <row r="1450" spans="4:5" x14ac:dyDescent="0.25">
      <c r="D1450" s="4"/>
      <c r="E1450" s="4"/>
    </row>
    <row r="1451" spans="4:5" x14ac:dyDescent="0.25">
      <c r="D1451" s="4"/>
      <c r="E1451" s="4"/>
    </row>
    <row r="1452" spans="4:5" x14ac:dyDescent="0.25">
      <c r="D1452" s="4"/>
      <c r="E1452" s="4"/>
    </row>
    <row r="1453" spans="4:5" x14ac:dyDescent="0.25">
      <c r="D1453" s="4"/>
      <c r="E1453" s="4"/>
    </row>
    <row r="1454" spans="4:5" x14ac:dyDescent="0.25">
      <c r="D1454" s="4"/>
      <c r="E1454" s="4"/>
    </row>
    <row r="1455" spans="4:5" x14ac:dyDescent="0.25">
      <c r="D1455" s="4"/>
      <c r="E1455" s="4"/>
    </row>
    <row r="1456" spans="4:5" x14ac:dyDescent="0.25">
      <c r="D1456" s="4"/>
      <c r="E1456" s="4"/>
    </row>
    <row r="1457" spans="4:5" x14ac:dyDescent="0.25">
      <c r="D1457" s="4"/>
      <c r="E1457" s="4"/>
    </row>
    <row r="1458" spans="4:5" x14ac:dyDescent="0.25">
      <c r="D1458" s="4"/>
      <c r="E1458" s="4"/>
    </row>
    <row r="1459" spans="4:5" x14ac:dyDescent="0.25">
      <c r="D1459" s="4"/>
      <c r="E1459" s="4"/>
    </row>
    <row r="1460" spans="4:5" x14ac:dyDescent="0.25">
      <c r="D1460" s="4"/>
      <c r="E1460" s="4"/>
    </row>
    <row r="1461" spans="4:5" x14ac:dyDescent="0.25">
      <c r="D1461" s="4"/>
      <c r="E1461" s="4"/>
    </row>
    <row r="1462" spans="4:5" x14ac:dyDescent="0.25">
      <c r="D1462" s="4"/>
      <c r="E1462" s="4"/>
    </row>
    <row r="1463" spans="4:5" x14ac:dyDescent="0.25">
      <c r="D1463" s="4"/>
      <c r="E1463" s="4"/>
    </row>
    <row r="1464" spans="4:5" x14ac:dyDescent="0.25">
      <c r="D1464" s="4"/>
      <c r="E1464" s="4"/>
    </row>
    <row r="1465" spans="4:5" x14ac:dyDescent="0.25">
      <c r="D1465" s="4"/>
      <c r="E1465" s="4"/>
    </row>
    <row r="1466" spans="4:5" x14ac:dyDescent="0.25">
      <c r="D1466" s="4"/>
      <c r="E1466" s="4"/>
    </row>
    <row r="1467" spans="4:5" x14ac:dyDescent="0.25">
      <c r="D1467" s="4"/>
      <c r="E1467" s="4"/>
    </row>
    <row r="1468" spans="4:5" x14ac:dyDescent="0.25">
      <c r="D1468" s="4"/>
      <c r="E1468" s="4"/>
    </row>
    <row r="1469" spans="4:5" x14ac:dyDescent="0.25">
      <c r="D1469" s="4"/>
      <c r="E1469" s="4"/>
    </row>
    <row r="1470" spans="4:5" x14ac:dyDescent="0.25">
      <c r="D1470" s="4"/>
      <c r="E1470" s="4"/>
    </row>
    <row r="1471" spans="4:5" x14ac:dyDescent="0.25">
      <c r="D1471" s="4"/>
      <c r="E1471" s="4"/>
    </row>
    <row r="1472" spans="4:5" x14ac:dyDescent="0.25">
      <c r="D1472" s="4"/>
      <c r="E1472" s="4"/>
    </row>
    <row r="1473" spans="4:5" x14ac:dyDescent="0.25">
      <c r="D1473" s="4"/>
      <c r="E1473" s="4"/>
    </row>
    <row r="1474" spans="4:5" x14ac:dyDescent="0.25">
      <c r="D1474" s="4"/>
      <c r="E1474" s="4"/>
    </row>
    <row r="1475" spans="4:5" x14ac:dyDescent="0.25">
      <c r="D1475" s="4"/>
      <c r="E1475" s="4"/>
    </row>
    <row r="1476" spans="4:5" x14ac:dyDescent="0.25">
      <c r="D1476" s="4"/>
      <c r="E1476" s="4"/>
    </row>
    <row r="1477" spans="4:5" x14ac:dyDescent="0.25">
      <c r="D1477" s="4"/>
      <c r="E1477" s="4"/>
    </row>
    <row r="1478" spans="4:5" x14ac:dyDescent="0.25">
      <c r="D1478" s="4"/>
      <c r="E1478" s="4"/>
    </row>
    <row r="1479" spans="4:5" x14ac:dyDescent="0.25">
      <c r="D1479" s="4"/>
      <c r="E1479" s="4"/>
    </row>
    <row r="1480" spans="4:5" x14ac:dyDescent="0.25">
      <c r="D1480" s="4"/>
      <c r="E1480" s="4"/>
    </row>
    <row r="1481" spans="4:5" x14ac:dyDescent="0.25">
      <c r="D1481" s="4"/>
      <c r="E1481" s="4"/>
    </row>
    <row r="1482" spans="4:5" x14ac:dyDescent="0.25">
      <c r="D1482" s="4"/>
      <c r="E1482" s="4"/>
    </row>
    <row r="1483" spans="4:5" x14ac:dyDescent="0.25">
      <c r="D1483" s="4"/>
      <c r="E1483" s="4"/>
    </row>
    <row r="1484" spans="4:5" x14ac:dyDescent="0.25">
      <c r="D1484" s="4"/>
      <c r="E1484" s="4"/>
    </row>
    <row r="1485" spans="4:5" x14ac:dyDescent="0.25">
      <c r="D1485" s="4"/>
      <c r="E1485" s="4"/>
    </row>
    <row r="1486" spans="4:5" x14ac:dyDescent="0.25">
      <c r="D1486" s="4"/>
      <c r="E1486" s="4"/>
    </row>
    <row r="1487" spans="4:5" x14ac:dyDescent="0.25">
      <c r="D1487" s="4"/>
      <c r="E1487" s="4"/>
    </row>
    <row r="1488" spans="4:5" x14ac:dyDescent="0.25">
      <c r="D1488" s="4"/>
      <c r="E1488" s="4"/>
    </row>
    <row r="1489" spans="4:5" x14ac:dyDescent="0.25">
      <c r="D1489" s="4"/>
      <c r="E1489" s="4"/>
    </row>
    <row r="1490" spans="4:5" x14ac:dyDescent="0.25">
      <c r="D1490" s="4"/>
      <c r="E1490" s="4"/>
    </row>
    <row r="1491" spans="4:5" x14ac:dyDescent="0.25">
      <c r="D1491" s="4"/>
      <c r="E1491" s="4"/>
    </row>
    <row r="1492" spans="4:5" x14ac:dyDescent="0.25">
      <c r="D1492" s="4"/>
      <c r="E1492" s="4"/>
    </row>
    <row r="1493" spans="4:5" x14ac:dyDescent="0.25">
      <c r="D1493" s="4"/>
      <c r="E1493" s="4"/>
    </row>
    <row r="1494" spans="4:5" x14ac:dyDescent="0.25">
      <c r="D1494" s="4"/>
      <c r="E1494" s="4"/>
    </row>
    <row r="1495" spans="4:5" x14ac:dyDescent="0.25">
      <c r="D1495" s="4"/>
      <c r="E1495" s="4"/>
    </row>
    <row r="1496" spans="4:5" x14ac:dyDescent="0.25">
      <c r="D1496" s="4"/>
      <c r="E1496" s="4"/>
    </row>
    <row r="1497" spans="4:5" x14ac:dyDescent="0.25">
      <c r="D1497" s="4"/>
      <c r="E1497" s="4"/>
    </row>
    <row r="1498" spans="4:5" x14ac:dyDescent="0.25">
      <c r="D1498" s="4"/>
      <c r="E1498" s="4"/>
    </row>
    <row r="1499" spans="4:5" x14ac:dyDescent="0.25">
      <c r="D1499" s="4"/>
      <c r="E1499" s="4"/>
    </row>
    <row r="1500" spans="4:5" x14ac:dyDescent="0.25">
      <c r="D1500" s="4"/>
      <c r="E1500" s="4"/>
    </row>
    <row r="1501" spans="4:5" x14ac:dyDescent="0.25">
      <c r="D1501" s="4"/>
      <c r="E1501" s="4"/>
    </row>
    <row r="1502" spans="4:5" x14ac:dyDescent="0.25">
      <c r="D1502" s="4"/>
      <c r="E1502" s="4"/>
    </row>
    <row r="1503" spans="4:5" x14ac:dyDescent="0.25">
      <c r="D1503" s="4"/>
      <c r="E1503" s="4"/>
    </row>
    <row r="1504" spans="4:5" x14ac:dyDescent="0.25">
      <c r="D1504" s="4"/>
      <c r="E1504" s="4"/>
    </row>
    <row r="1505" spans="4:5" x14ac:dyDescent="0.25">
      <c r="D1505" s="4"/>
      <c r="E1505" s="4"/>
    </row>
    <row r="1506" spans="4:5" x14ac:dyDescent="0.25">
      <c r="D1506" s="4"/>
      <c r="E1506" s="4"/>
    </row>
    <row r="1507" spans="4:5" x14ac:dyDescent="0.25">
      <c r="D1507" s="4"/>
      <c r="E1507" s="4"/>
    </row>
    <row r="1508" spans="4:5" x14ac:dyDescent="0.25">
      <c r="D1508" s="4"/>
      <c r="E1508" s="4"/>
    </row>
    <row r="1509" spans="4:5" x14ac:dyDescent="0.25">
      <c r="D1509" s="4"/>
      <c r="E1509" s="4"/>
    </row>
    <row r="1510" spans="4:5" x14ac:dyDescent="0.25">
      <c r="D1510" s="4"/>
      <c r="E1510" s="4"/>
    </row>
    <row r="1511" spans="4:5" x14ac:dyDescent="0.25">
      <c r="D1511" s="4"/>
      <c r="E1511" s="4"/>
    </row>
    <row r="1512" spans="4:5" x14ac:dyDescent="0.25">
      <c r="D1512" s="4"/>
      <c r="E1512" s="4"/>
    </row>
    <row r="1513" spans="4:5" x14ac:dyDescent="0.25">
      <c r="D1513" s="4"/>
      <c r="E1513" s="4"/>
    </row>
    <row r="1514" spans="4:5" x14ac:dyDescent="0.25">
      <c r="D1514" s="4"/>
      <c r="E1514" s="4"/>
    </row>
    <row r="1515" spans="4:5" x14ac:dyDescent="0.25">
      <c r="D1515" s="4"/>
      <c r="E1515" s="4"/>
    </row>
    <row r="1516" spans="4:5" x14ac:dyDescent="0.25">
      <c r="D1516" s="4"/>
      <c r="E1516" s="4"/>
    </row>
    <row r="1517" spans="4:5" x14ac:dyDescent="0.25">
      <c r="D1517" s="4"/>
      <c r="E1517" s="4"/>
    </row>
    <row r="1518" spans="4:5" x14ac:dyDescent="0.25">
      <c r="D1518" s="4"/>
      <c r="E1518" s="4"/>
    </row>
    <row r="1519" spans="4:5" x14ac:dyDescent="0.25">
      <c r="D1519" s="4"/>
      <c r="E1519" s="4"/>
    </row>
    <row r="1520" spans="4:5" x14ac:dyDescent="0.25">
      <c r="D1520" s="4"/>
      <c r="E1520" s="4"/>
    </row>
    <row r="1521" spans="4:5" x14ac:dyDescent="0.25">
      <c r="D1521" s="4"/>
      <c r="E1521" s="4"/>
    </row>
    <row r="1522" spans="4:5" x14ac:dyDescent="0.25">
      <c r="D1522" s="4"/>
      <c r="E1522" s="4"/>
    </row>
    <row r="1523" spans="4:5" x14ac:dyDescent="0.25">
      <c r="D1523" s="4"/>
      <c r="E1523" s="4"/>
    </row>
    <row r="1524" spans="4:5" x14ac:dyDescent="0.25">
      <c r="D1524" s="4"/>
      <c r="E1524" s="4"/>
    </row>
    <row r="1525" spans="4:5" x14ac:dyDescent="0.25">
      <c r="D1525" s="4"/>
      <c r="E1525" s="4"/>
    </row>
    <row r="1526" spans="4:5" x14ac:dyDescent="0.25">
      <c r="D1526" s="4"/>
      <c r="E1526" s="4"/>
    </row>
    <row r="1527" spans="4:5" x14ac:dyDescent="0.25">
      <c r="D1527" s="4"/>
      <c r="E1527" s="4"/>
    </row>
    <row r="1528" spans="4:5" x14ac:dyDescent="0.25">
      <c r="D1528" s="4"/>
      <c r="E1528" s="4"/>
    </row>
    <row r="1529" spans="4:5" x14ac:dyDescent="0.25">
      <c r="D1529" s="4"/>
      <c r="E1529" s="4"/>
    </row>
    <row r="1530" spans="4:5" x14ac:dyDescent="0.25">
      <c r="D1530" s="4"/>
      <c r="E1530" s="4"/>
    </row>
    <row r="1531" spans="4:5" x14ac:dyDescent="0.25">
      <c r="D1531" s="4"/>
      <c r="E1531" s="4"/>
    </row>
    <row r="1532" spans="4:5" x14ac:dyDescent="0.25">
      <c r="D1532" s="4"/>
      <c r="E1532" s="4"/>
    </row>
    <row r="1533" spans="4:5" x14ac:dyDescent="0.25">
      <c r="D1533" s="4"/>
      <c r="E1533" s="4"/>
    </row>
    <row r="1534" spans="4:5" x14ac:dyDescent="0.25">
      <c r="D1534" s="4"/>
      <c r="E1534" s="4"/>
    </row>
    <row r="1535" spans="4:5" x14ac:dyDescent="0.25">
      <c r="D1535" s="4"/>
      <c r="E1535" s="4"/>
    </row>
    <row r="1536" spans="4:5" x14ac:dyDescent="0.25">
      <c r="D1536" s="4"/>
      <c r="E1536" s="4"/>
    </row>
    <row r="1537" spans="4:5" x14ac:dyDescent="0.25">
      <c r="D1537" s="4"/>
      <c r="E1537" s="4"/>
    </row>
    <row r="1538" spans="4:5" x14ac:dyDescent="0.25">
      <c r="D1538" s="4"/>
      <c r="E1538" s="4"/>
    </row>
    <row r="1539" spans="4:5" x14ac:dyDescent="0.25">
      <c r="D1539" s="4"/>
      <c r="E1539" s="4"/>
    </row>
    <row r="1540" spans="4:5" x14ac:dyDescent="0.25">
      <c r="D1540" s="4"/>
      <c r="E1540" s="4"/>
    </row>
    <row r="1541" spans="4:5" x14ac:dyDescent="0.25">
      <c r="D1541" s="4"/>
      <c r="E1541" s="4"/>
    </row>
    <row r="1542" spans="4:5" x14ac:dyDescent="0.25">
      <c r="D1542" s="4"/>
      <c r="E1542" s="4"/>
    </row>
    <row r="1543" spans="4:5" x14ac:dyDescent="0.25">
      <c r="D1543" s="4"/>
      <c r="E1543" s="4"/>
    </row>
    <row r="1544" spans="4:5" x14ac:dyDescent="0.25">
      <c r="D1544" s="4"/>
      <c r="E1544" s="4"/>
    </row>
    <row r="1545" spans="4:5" x14ac:dyDescent="0.25">
      <c r="D1545" s="4"/>
      <c r="E1545" s="4"/>
    </row>
    <row r="1546" spans="4:5" x14ac:dyDescent="0.25">
      <c r="D1546" s="4"/>
      <c r="E1546" s="4"/>
    </row>
    <row r="1547" spans="4:5" x14ac:dyDescent="0.25">
      <c r="D1547" s="4"/>
      <c r="E1547" s="4"/>
    </row>
    <row r="1548" spans="4:5" x14ac:dyDescent="0.25">
      <c r="D1548" s="4"/>
      <c r="E1548" s="4"/>
    </row>
    <row r="1549" spans="4:5" x14ac:dyDescent="0.25">
      <c r="D1549" s="4"/>
      <c r="E1549" s="4"/>
    </row>
    <row r="1550" spans="4:5" x14ac:dyDescent="0.25">
      <c r="D1550" s="4"/>
      <c r="E1550" s="4"/>
    </row>
    <row r="1551" spans="4:5" x14ac:dyDescent="0.25">
      <c r="D1551" s="4"/>
      <c r="E1551" s="4"/>
    </row>
    <row r="1552" spans="4:5" x14ac:dyDescent="0.25">
      <c r="D1552" s="4"/>
      <c r="E1552" s="4"/>
    </row>
    <row r="1553" spans="4:5" x14ac:dyDescent="0.25">
      <c r="D1553" s="4"/>
      <c r="E1553" s="4"/>
    </row>
    <row r="1554" spans="4:5" x14ac:dyDescent="0.25">
      <c r="D1554" s="4"/>
      <c r="E1554" s="4"/>
    </row>
    <row r="1555" spans="4:5" x14ac:dyDescent="0.25">
      <c r="D1555" s="4"/>
      <c r="E1555" s="4"/>
    </row>
    <row r="1556" spans="4:5" x14ac:dyDescent="0.25">
      <c r="D1556" s="4"/>
      <c r="E1556" s="4"/>
    </row>
    <row r="1557" spans="4:5" x14ac:dyDescent="0.25">
      <c r="D1557" s="4"/>
      <c r="E1557" s="4"/>
    </row>
    <row r="1558" spans="4:5" x14ac:dyDescent="0.25">
      <c r="D1558" s="4"/>
      <c r="E1558" s="4"/>
    </row>
    <row r="1559" spans="4:5" x14ac:dyDescent="0.25">
      <c r="D1559" s="4"/>
      <c r="E1559" s="4"/>
    </row>
    <row r="1560" spans="4:5" x14ac:dyDescent="0.25">
      <c r="D1560" s="4"/>
      <c r="E1560" s="4"/>
    </row>
    <row r="1561" spans="4:5" x14ac:dyDescent="0.25">
      <c r="D1561" s="4"/>
      <c r="E1561" s="4"/>
    </row>
    <row r="1562" spans="4:5" x14ac:dyDescent="0.25">
      <c r="D1562" s="4"/>
      <c r="E1562" s="4"/>
    </row>
    <row r="1563" spans="4:5" x14ac:dyDescent="0.25">
      <c r="D1563" s="4"/>
      <c r="E1563" s="4"/>
    </row>
    <row r="1564" spans="4:5" x14ac:dyDescent="0.25">
      <c r="D1564" s="4"/>
      <c r="E1564" s="4"/>
    </row>
    <row r="1565" spans="4:5" x14ac:dyDescent="0.25">
      <c r="D1565" s="4"/>
      <c r="E1565" s="4"/>
    </row>
    <row r="1566" spans="4:5" x14ac:dyDescent="0.25">
      <c r="D1566" s="4"/>
      <c r="E1566" s="4"/>
    </row>
    <row r="1567" spans="4:5" x14ac:dyDescent="0.25">
      <c r="D1567" s="4"/>
      <c r="E1567" s="4"/>
    </row>
    <row r="1568" spans="4:5" x14ac:dyDescent="0.25">
      <c r="D1568" s="4"/>
      <c r="E1568" s="4"/>
    </row>
    <row r="1569" spans="4:5" x14ac:dyDescent="0.25">
      <c r="D1569" s="4"/>
      <c r="E1569" s="4"/>
    </row>
    <row r="1570" spans="4:5" x14ac:dyDescent="0.25">
      <c r="D1570" s="4"/>
      <c r="E1570" s="4"/>
    </row>
    <row r="1571" spans="4:5" x14ac:dyDescent="0.25">
      <c r="D1571" s="4"/>
      <c r="E1571" s="4"/>
    </row>
    <row r="1572" spans="4:5" x14ac:dyDescent="0.25">
      <c r="D1572" s="4"/>
      <c r="E1572" s="4"/>
    </row>
    <row r="1573" spans="4:5" x14ac:dyDescent="0.25">
      <c r="D1573" s="4"/>
      <c r="E1573" s="4"/>
    </row>
    <row r="1574" spans="4:5" x14ac:dyDescent="0.25">
      <c r="D1574" s="4"/>
      <c r="E1574" s="4"/>
    </row>
    <row r="1575" spans="4:5" x14ac:dyDescent="0.25">
      <c r="D1575" s="4"/>
      <c r="E1575" s="4"/>
    </row>
    <row r="1576" spans="4:5" x14ac:dyDescent="0.25">
      <c r="D1576" s="4"/>
      <c r="E1576" s="4"/>
    </row>
    <row r="1577" spans="4:5" x14ac:dyDescent="0.25">
      <c r="D1577" s="4"/>
      <c r="E1577" s="4"/>
    </row>
    <row r="1578" spans="4:5" x14ac:dyDescent="0.25">
      <c r="D1578" s="4"/>
      <c r="E1578" s="4"/>
    </row>
    <row r="1579" spans="4:5" x14ac:dyDescent="0.25">
      <c r="D1579" s="4"/>
      <c r="E1579" s="4"/>
    </row>
    <row r="1580" spans="4:5" x14ac:dyDescent="0.25">
      <c r="D1580" s="4"/>
      <c r="E1580" s="4"/>
    </row>
    <row r="1581" spans="4:5" x14ac:dyDescent="0.25">
      <c r="D1581" s="4"/>
      <c r="E1581" s="4"/>
    </row>
    <row r="1582" spans="4:5" x14ac:dyDescent="0.25">
      <c r="D1582" s="4"/>
      <c r="E1582" s="4"/>
    </row>
    <row r="1583" spans="4:5" x14ac:dyDescent="0.25">
      <c r="D1583" s="4"/>
      <c r="E1583" s="4"/>
    </row>
    <row r="1584" spans="4:5" x14ac:dyDescent="0.25">
      <c r="D1584" s="4"/>
      <c r="E1584" s="4"/>
    </row>
    <row r="1585" spans="4:5" x14ac:dyDescent="0.25">
      <c r="D1585" s="4"/>
      <c r="E1585" s="4"/>
    </row>
    <row r="1586" spans="4:5" x14ac:dyDescent="0.25">
      <c r="D1586" s="4"/>
      <c r="E1586" s="4"/>
    </row>
    <row r="1587" spans="4:5" x14ac:dyDescent="0.25">
      <c r="D1587" s="4"/>
      <c r="E1587" s="4"/>
    </row>
    <row r="1588" spans="4:5" x14ac:dyDescent="0.25">
      <c r="D1588" s="4"/>
      <c r="E1588" s="4"/>
    </row>
    <row r="1589" spans="4:5" x14ac:dyDescent="0.25">
      <c r="D1589" s="4"/>
      <c r="E1589" s="4"/>
    </row>
    <row r="1590" spans="4:5" x14ac:dyDescent="0.25">
      <c r="D1590" s="4"/>
      <c r="E1590" s="4"/>
    </row>
    <row r="1591" spans="4:5" x14ac:dyDescent="0.25">
      <c r="D1591" s="4"/>
      <c r="E1591" s="4"/>
    </row>
    <row r="1592" spans="4:5" x14ac:dyDescent="0.25">
      <c r="D1592" s="4"/>
      <c r="E1592" s="4"/>
    </row>
    <row r="1593" spans="4:5" x14ac:dyDescent="0.25">
      <c r="D1593" s="4"/>
      <c r="E1593" s="4"/>
    </row>
    <row r="1594" spans="4:5" x14ac:dyDescent="0.25">
      <c r="D1594" s="4"/>
      <c r="E1594" s="4"/>
    </row>
    <row r="1595" spans="4:5" x14ac:dyDescent="0.25">
      <c r="D1595" s="4"/>
      <c r="E1595" s="4"/>
    </row>
    <row r="1596" spans="4:5" x14ac:dyDescent="0.25">
      <c r="D1596" s="4"/>
      <c r="E1596" s="4"/>
    </row>
    <row r="1597" spans="4:5" x14ac:dyDescent="0.25">
      <c r="D1597" s="4"/>
      <c r="E1597" s="4"/>
    </row>
    <row r="1598" spans="4:5" x14ac:dyDescent="0.25">
      <c r="D1598" s="4"/>
      <c r="E1598" s="4"/>
    </row>
    <row r="1599" spans="4:5" x14ac:dyDescent="0.25">
      <c r="D1599" s="4"/>
      <c r="E1599" s="4"/>
    </row>
    <row r="1600" spans="4:5" x14ac:dyDescent="0.25">
      <c r="D1600" s="4"/>
      <c r="E1600" s="4"/>
    </row>
    <row r="1601" spans="4:5" x14ac:dyDescent="0.25">
      <c r="D1601" s="4"/>
      <c r="E1601" s="4"/>
    </row>
    <row r="1602" spans="4:5" x14ac:dyDescent="0.25">
      <c r="D1602" s="4"/>
      <c r="E1602" s="4"/>
    </row>
    <row r="1603" spans="4:5" x14ac:dyDescent="0.25">
      <c r="D1603" s="4"/>
      <c r="E1603" s="4"/>
    </row>
    <row r="1604" spans="4:5" x14ac:dyDescent="0.25">
      <c r="D1604" s="4"/>
      <c r="E1604" s="4"/>
    </row>
    <row r="1605" spans="4:5" x14ac:dyDescent="0.25">
      <c r="D1605" s="4"/>
      <c r="E1605" s="4"/>
    </row>
    <row r="1606" spans="4:5" x14ac:dyDescent="0.25">
      <c r="D1606" s="4"/>
      <c r="E1606" s="4"/>
    </row>
    <row r="1607" spans="4:5" x14ac:dyDescent="0.25">
      <c r="D1607" s="4"/>
      <c r="E1607" s="4"/>
    </row>
    <row r="1608" spans="4:5" x14ac:dyDescent="0.25">
      <c r="D1608" s="4"/>
      <c r="E1608" s="4"/>
    </row>
    <row r="1609" spans="4:5" x14ac:dyDescent="0.25">
      <c r="D1609" s="4"/>
      <c r="E1609" s="4"/>
    </row>
    <row r="1610" spans="4:5" x14ac:dyDescent="0.25">
      <c r="D1610" s="4"/>
      <c r="E1610" s="4"/>
    </row>
    <row r="1611" spans="4:5" x14ac:dyDescent="0.25">
      <c r="D1611" s="4"/>
      <c r="E1611" s="4"/>
    </row>
    <row r="1612" spans="4:5" x14ac:dyDescent="0.25">
      <c r="D1612" s="4"/>
      <c r="E1612" s="4"/>
    </row>
    <row r="1613" spans="4:5" x14ac:dyDescent="0.25">
      <c r="D1613" s="4"/>
      <c r="E1613" s="4"/>
    </row>
    <row r="1614" spans="4:5" x14ac:dyDescent="0.25">
      <c r="D1614" s="4"/>
      <c r="E1614" s="4"/>
    </row>
    <row r="1615" spans="4:5" x14ac:dyDescent="0.25">
      <c r="D1615" s="4"/>
      <c r="E1615" s="4"/>
    </row>
    <row r="1616" spans="4:5" x14ac:dyDescent="0.25">
      <c r="D1616" s="4"/>
      <c r="E1616" s="4"/>
    </row>
    <row r="1617" spans="4:5" x14ac:dyDescent="0.25">
      <c r="D1617" s="4"/>
      <c r="E1617" s="4"/>
    </row>
    <row r="1618" spans="4:5" x14ac:dyDescent="0.25">
      <c r="D1618" s="4"/>
      <c r="E1618" s="4"/>
    </row>
    <row r="1619" spans="4:5" x14ac:dyDescent="0.25">
      <c r="D1619" s="4"/>
      <c r="E1619" s="4"/>
    </row>
    <row r="1620" spans="4:5" x14ac:dyDescent="0.25">
      <c r="D1620" s="4"/>
      <c r="E1620" s="4"/>
    </row>
    <row r="1621" spans="4:5" x14ac:dyDescent="0.25">
      <c r="D1621" s="4"/>
      <c r="E1621" s="4"/>
    </row>
    <row r="1622" spans="4:5" x14ac:dyDescent="0.25">
      <c r="D1622" s="4"/>
      <c r="E1622" s="4"/>
    </row>
    <row r="1623" spans="4:5" x14ac:dyDescent="0.25">
      <c r="D1623" s="4"/>
      <c r="E1623" s="4"/>
    </row>
    <row r="1624" spans="4:5" x14ac:dyDescent="0.25">
      <c r="D1624" s="4"/>
      <c r="E1624" s="4"/>
    </row>
    <row r="1625" spans="4:5" x14ac:dyDescent="0.25">
      <c r="D1625" s="4"/>
      <c r="E1625" s="4"/>
    </row>
    <row r="1626" spans="4:5" x14ac:dyDescent="0.25">
      <c r="D1626" s="4"/>
      <c r="E1626" s="4"/>
    </row>
    <row r="1627" spans="4:5" x14ac:dyDescent="0.25">
      <c r="D1627" s="4"/>
      <c r="E1627" s="4"/>
    </row>
    <row r="1628" spans="4:5" x14ac:dyDescent="0.25">
      <c r="D1628" s="4"/>
      <c r="E1628" s="4"/>
    </row>
    <row r="1629" spans="4:5" x14ac:dyDescent="0.25">
      <c r="D1629" s="4"/>
      <c r="E1629" s="4"/>
    </row>
    <row r="1630" spans="4:5" x14ac:dyDescent="0.25">
      <c r="D1630" s="4"/>
      <c r="E1630" s="4"/>
    </row>
    <row r="1631" spans="4:5" x14ac:dyDescent="0.25">
      <c r="D1631" s="4"/>
      <c r="E1631" s="4"/>
    </row>
    <row r="1632" spans="4:5" x14ac:dyDescent="0.25">
      <c r="D1632" s="4"/>
      <c r="E1632" s="4"/>
    </row>
    <row r="1633" spans="4:5" x14ac:dyDescent="0.25">
      <c r="D1633" s="4"/>
      <c r="E1633" s="4"/>
    </row>
    <row r="1634" spans="4:5" x14ac:dyDescent="0.25">
      <c r="D1634" s="4"/>
      <c r="E1634" s="4"/>
    </row>
    <row r="1635" spans="4:5" x14ac:dyDescent="0.25">
      <c r="D1635" s="4"/>
      <c r="E1635" s="4"/>
    </row>
    <row r="1636" spans="4:5" x14ac:dyDescent="0.25">
      <c r="D1636" s="4"/>
      <c r="E1636" s="4"/>
    </row>
    <row r="1637" spans="4:5" x14ac:dyDescent="0.25">
      <c r="D1637" s="4"/>
      <c r="E1637" s="4"/>
    </row>
    <row r="1638" spans="4:5" x14ac:dyDescent="0.25">
      <c r="D1638" s="4"/>
      <c r="E1638" s="4"/>
    </row>
    <row r="1639" spans="4:5" x14ac:dyDescent="0.25">
      <c r="D1639" s="4"/>
      <c r="E1639" s="4"/>
    </row>
    <row r="1640" spans="4:5" x14ac:dyDescent="0.25">
      <c r="D1640" s="4"/>
      <c r="E1640" s="4"/>
    </row>
    <row r="1641" spans="4:5" x14ac:dyDescent="0.25">
      <c r="D1641" s="4"/>
      <c r="E1641" s="4"/>
    </row>
    <row r="1642" spans="4:5" x14ac:dyDescent="0.25">
      <c r="D1642" s="4"/>
      <c r="E1642" s="4"/>
    </row>
    <row r="1643" spans="4:5" x14ac:dyDescent="0.25">
      <c r="D1643" s="4"/>
      <c r="E1643" s="4"/>
    </row>
    <row r="1644" spans="4:5" x14ac:dyDescent="0.25">
      <c r="D1644" s="4"/>
      <c r="E1644" s="4"/>
    </row>
    <row r="1645" spans="4:5" x14ac:dyDescent="0.25">
      <c r="D1645" s="4"/>
      <c r="E1645" s="4"/>
    </row>
    <row r="1646" spans="4:5" x14ac:dyDescent="0.25">
      <c r="D1646" s="4"/>
      <c r="E1646" s="4"/>
    </row>
    <row r="1647" spans="4:5" x14ac:dyDescent="0.25">
      <c r="D1647" s="4"/>
      <c r="E1647" s="4"/>
    </row>
    <row r="1648" spans="4:5" x14ac:dyDescent="0.25">
      <c r="D1648" s="4"/>
      <c r="E1648" s="4"/>
    </row>
    <row r="1649" spans="4:5" x14ac:dyDescent="0.25">
      <c r="D1649" s="4"/>
      <c r="E1649" s="4"/>
    </row>
    <row r="1650" spans="4:5" x14ac:dyDescent="0.25">
      <c r="D1650" s="4"/>
      <c r="E1650" s="4"/>
    </row>
    <row r="1651" spans="4:5" x14ac:dyDescent="0.25">
      <c r="D1651" s="4"/>
      <c r="E1651" s="4"/>
    </row>
    <row r="1652" spans="4:5" x14ac:dyDescent="0.25">
      <c r="D1652" s="4"/>
      <c r="E1652" s="4"/>
    </row>
    <row r="1653" spans="4:5" x14ac:dyDescent="0.25">
      <c r="D1653" s="4"/>
      <c r="E1653" s="4"/>
    </row>
    <row r="1654" spans="4:5" x14ac:dyDescent="0.25">
      <c r="D1654" s="4"/>
      <c r="E1654" s="4"/>
    </row>
    <row r="1655" spans="4:5" x14ac:dyDescent="0.25">
      <c r="D1655" s="4"/>
      <c r="E1655" s="4"/>
    </row>
    <row r="1656" spans="4:5" x14ac:dyDescent="0.25">
      <c r="D1656" s="4"/>
      <c r="E1656" s="4"/>
    </row>
    <row r="1657" spans="4:5" x14ac:dyDescent="0.25">
      <c r="D1657" s="4"/>
      <c r="E1657" s="4"/>
    </row>
    <row r="1658" spans="4:5" x14ac:dyDescent="0.25">
      <c r="D1658" s="4"/>
      <c r="E1658" s="4"/>
    </row>
    <row r="1659" spans="4:5" x14ac:dyDescent="0.25">
      <c r="D1659" s="4"/>
      <c r="E1659" s="4"/>
    </row>
    <row r="1660" spans="4:5" x14ac:dyDescent="0.25">
      <c r="D1660" s="4"/>
      <c r="E1660" s="4"/>
    </row>
    <row r="1661" spans="4:5" x14ac:dyDescent="0.25">
      <c r="D1661" s="4"/>
      <c r="E1661" s="4"/>
    </row>
    <row r="1662" spans="4:5" x14ac:dyDescent="0.25">
      <c r="D1662" s="4"/>
      <c r="E1662" s="4"/>
    </row>
    <row r="1663" spans="4:5" x14ac:dyDescent="0.25">
      <c r="D1663" s="4"/>
      <c r="E1663" s="4"/>
    </row>
    <row r="1664" spans="4:5" x14ac:dyDescent="0.25">
      <c r="D1664" s="4"/>
      <c r="E1664" s="4"/>
    </row>
    <row r="1665" spans="4:5" x14ac:dyDescent="0.25">
      <c r="D1665" s="4"/>
      <c r="E1665" s="4"/>
    </row>
    <row r="1666" spans="4:5" x14ac:dyDescent="0.25">
      <c r="D1666" s="4"/>
      <c r="E1666" s="4"/>
    </row>
    <row r="1667" spans="4:5" x14ac:dyDescent="0.25">
      <c r="D1667" s="4"/>
      <c r="E1667" s="4"/>
    </row>
    <row r="1668" spans="4:5" x14ac:dyDescent="0.25">
      <c r="D1668" s="4"/>
      <c r="E1668" s="4"/>
    </row>
    <row r="1669" spans="4:5" x14ac:dyDescent="0.25">
      <c r="D1669" s="4"/>
      <c r="E1669" s="4"/>
    </row>
    <row r="1670" spans="4:5" x14ac:dyDescent="0.25">
      <c r="D1670" s="4"/>
      <c r="E1670" s="4"/>
    </row>
    <row r="1671" spans="4:5" x14ac:dyDescent="0.25">
      <c r="D1671" s="4"/>
      <c r="E1671" s="4"/>
    </row>
    <row r="1672" spans="4:5" x14ac:dyDescent="0.25">
      <c r="D1672" s="4"/>
      <c r="E1672" s="4"/>
    </row>
    <row r="1673" spans="4:5" x14ac:dyDescent="0.25">
      <c r="D1673" s="4"/>
      <c r="E1673" s="4"/>
    </row>
    <row r="1674" spans="4:5" x14ac:dyDescent="0.25">
      <c r="D1674" s="4"/>
      <c r="E1674" s="4"/>
    </row>
    <row r="1675" spans="4:5" x14ac:dyDescent="0.25">
      <c r="D1675" s="4"/>
      <c r="E1675" s="4"/>
    </row>
    <row r="1676" spans="4:5" x14ac:dyDescent="0.25">
      <c r="D1676" s="4"/>
      <c r="E1676" s="4"/>
    </row>
    <row r="1677" spans="4:5" x14ac:dyDescent="0.25">
      <c r="D1677" s="4"/>
      <c r="E1677" s="4"/>
    </row>
    <row r="1678" spans="4:5" x14ac:dyDescent="0.25">
      <c r="D1678" s="4"/>
      <c r="E1678" s="4"/>
    </row>
    <row r="1679" spans="4:5" x14ac:dyDescent="0.25">
      <c r="D1679" s="4"/>
      <c r="E1679" s="4"/>
    </row>
    <row r="1680" spans="4:5" x14ac:dyDescent="0.25">
      <c r="D1680" s="4"/>
      <c r="E1680" s="4"/>
    </row>
    <row r="1681" spans="4:5" x14ac:dyDescent="0.25">
      <c r="D1681" s="4"/>
      <c r="E1681" s="4"/>
    </row>
    <row r="1682" spans="4:5" x14ac:dyDescent="0.25">
      <c r="D1682" s="4"/>
      <c r="E1682" s="4"/>
    </row>
    <row r="1683" spans="4:5" x14ac:dyDescent="0.25">
      <c r="D1683" s="4"/>
      <c r="E1683" s="4"/>
    </row>
    <row r="1684" spans="4:5" x14ac:dyDescent="0.25">
      <c r="D1684" s="4"/>
      <c r="E1684" s="4"/>
    </row>
    <row r="1685" spans="4:5" x14ac:dyDescent="0.25">
      <c r="D1685" s="4"/>
      <c r="E1685" s="4"/>
    </row>
    <row r="1686" spans="4:5" x14ac:dyDescent="0.25">
      <c r="D1686" s="4"/>
      <c r="E1686" s="4"/>
    </row>
    <row r="1687" spans="4:5" x14ac:dyDescent="0.25">
      <c r="D1687" s="4"/>
      <c r="E1687" s="4"/>
    </row>
    <row r="1688" spans="4:5" x14ac:dyDescent="0.25">
      <c r="D1688" s="4"/>
      <c r="E1688" s="4"/>
    </row>
    <row r="1689" spans="4:5" x14ac:dyDescent="0.25">
      <c r="D1689" s="4"/>
      <c r="E1689" s="4"/>
    </row>
    <row r="1690" spans="4:5" x14ac:dyDescent="0.25">
      <c r="D1690" s="4"/>
      <c r="E1690" s="4"/>
    </row>
    <row r="1691" spans="4:5" x14ac:dyDescent="0.25">
      <c r="D1691" s="4"/>
      <c r="E1691" s="4"/>
    </row>
    <row r="1692" spans="4:5" x14ac:dyDescent="0.25">
      <c r="D1692" s="4"/>
      <c r="E1692" s="4"/>
    </row>
    <row r="1693" spans="4:5" x14ac:dyDescent="0.25">
      <c r="D1693" s="4"/>
      <c r="E1693" s="4"/>
    </row>
    <row r="1694" spans="4:5" x14ac:dyDescent="0.25">
      <c r="D1694" s="4"/>
      <c r="E1694" s="4"/>
    </row>
    <row r="1695" spans="4:5" x14ac:dyDescent="0.25">
      <c r="D1695" s="4"/>
      <c r="E1695" s="4"/>
    </row>
    <row r="1696" spans="4:5" x14ac:dyDescent="0.25">
      <c r="D1696" s="4"/>
      <c r="E1696" s="4"/>
    </row>
    <row r="1697" spans="4:5" x14ac:dyDescent="0.25">
      <c r="D1697" s="4"/>
      <c r="E1697" s="4"/>
    </row>
    <row r="1698" spans="4:5" x14ac:dyDescent="0.25">
      <c r="D1698" s="4"/>
      <c r="E1698" s="4"/>
    </row>
    <row r="1699" spans="4:5" x14ac:dyDescent="0.25">
      <c r="D1699" s="4"/>
      <c r="E1699" s="4"/>
    </row>
    <row r="1700" spans="4:5" x14ac:dyDescent="0.25">
      <c r="D1700" s="4"/>
      <c r="E1700" s="4"/>
    </row>
    <row r="1701" spans="4:5" x14ac:dyDescent="0.25">
      <c r="D1701" s="4"/>
      <c r="E1701" s="4"/>
    </row>
    <row r="1702" spans="4:5" x14ac:dyDescent="0.25">
      <c r="D1702" s="4"/>
      <c r="E1702" s="4"/>
    </row>
    <row r="1703" spans="4:5" x14ac:dyDescent="0.25">
      <c r="D1703" s="4"/>
      <c r="E1703" s="4"/>
    </row>
    <row r="1704" spans="4:5" x14ac:dyDescent="0.25">
      <c r="D1704" s="4"/>
      <c r="E1704" s="4"/>
    </row>
    <row r="1705" spans="4:5" x14ac:dyDescent="0.25">
      <c r="D1705" s="4"/>
      <c r="E1705" s="4"/>
    </row>
    <row r="1706" spans="4:5" x14ac:dyDescent="0.25">
      <c r="D1706" s="4"/>
      <c r="E1706" s="4"/>
    </row>
    <row r="1707" spans="4:5" x14ac:dyDescent="0.25">
      <c r="D1707" s="4"/>
      <c r="E1707" s="4"/>
    </row>
    <row r="1708" spans="4:5" x14ac:dyDescent="0.25">
      <c r="D1708" s="4"/>
      <c r="E1708" s="4"/>
    </row>
    <row r="1709" spans="4:5" x14ac:dyDescent="0.25">
      <c r="D1709" s="4"/>
      <c r="E1709" s="4"/>
    </row>
    <row r="1710" spans="4:5" x14ac:dyDescent="0.25">
      <c r="D1710" s="4"/>
      <c r="E1710" s="4"/>
    </row>
    <row r="1711" spans="4:5" x14ac:dyDescent="0.25">
      <c r="D1711" s="4"/>
      <c r="E1711" s="4"/>
    </row>
    <row r="1712" spans="4:5" x14ac:dyDescent="0.25">
      <c r="D1712" s="4"/>
      <c r="E1712" s="4"/>
    </row>
    <row r="1713" spans="4:5" x14ac:dyDescent="0.25">
      <c r="D1713" s="4"/>
      <c r="E1713" s="4"/>
    </row>
    <row r="1714" spans="4:5" x14ac:dyDescent="0.25">
      <c r="D1714" s="4"/>
      <c r="E1714" s="4"/>
    </row>
    <row r="1715" spans="4:5" x14ac:dyDescent="0.25">
      <c r="D1715" s="4"/>
      <c r="E1715" s="4"/>
    </row>
    <row r="1716" spans="4:5" x14ac:dyDescent="0.25">
      <c r="D1716" s="4"/>
      <c r="E1716" s="4"/>
    </row>
    <row r="1717" spans="4:5" x14ac:dyDescent="0.25">
      <c r="D1717" s="4"/>
      <c r="E1717" s="4"/>
    </row>
    <row r="1718" spans="4:5" x14ac:dyDescent="0.25">
      <c r="D1718" s="4"/>
      <c r="E1718" s="4"/>
    </row>
    <row r="1719" spans="4:5" x14ac:dyDescent="0.25">
      <c r="D1719" s="4"/>
      <c r="E1719" s="4"/>
    </row>
    <row r="1720" spans="4:5" x14ac:dyDescent="0.25">
      <c r="D1720" s="4"/>
      <c r="E1720" s="4"/>
    </row>
    <row r="1721" spans="4:5" x14ac:dyDescent="0.25">
      <c r="D1721" s="4"/>
      <c r="E1721" s="4"/>
    </row>
    <row r="1722" spans="4:5" x14ac:dyDescent="0.25">
      <c r="D1722" s="4"/>
      <c r="E1722" s="4"/>
    </row>
    <row r="1723" spans="4:5" x14ac:dyDescent="0.25">
      <c r="D1723" s="4"/>
      <c r="E1723" s="4"/>
    </row>
    <row r="1724" spans="4:5" x14ac:dyDescent="0.25">
      <c r="D1724" s="4"/>
      <c r="E1724" s="4"/>
    </row>
    <row r="1725" spans="4:5" x14ac:dyDescent="0.25">
      <c r="D1725" s="4"/>
      <c r="E1725" s="4"/>
    </row>
    <row r="1726" spans="4:5" x14ac:dyDescent="0.25">
      <c r="D1726" s="4"/>
      <c r="E1726" s="4"/>
    </row>
    <row r="1727" spans="4:5" x14ac:dyDescent="0.25">
      <c r="D1727" s="4"/>
      <c r="E1727" s="4"/>
    </row>
    <row r="1728" spans="4:5" x14ac:dyDescent="0.25">
      <c r="D1728" s="4"/>
      <c r="E1728" s="4"/>
    </row>
    <row r="1729" spans="4:5" x14ac:dyDescent="0.25">
      <c r="D1729" s="4"/>
      <c r="E1729" s="4"/>
    </row>
    <row r="1730" spans="4:5" x14ac:dyDescent="0.25">
      <c r="D1730" s="4"/>
      <c r="E1730" s="4"/>
    </row>
    <row r="1731" spans="4:5" x14ac:dyDescent="0.25">
      <c r="D1731" s="4"/>
      <c r="E1731" s="4"/>
    </row>
    <row r="1732" spans="4:5" x14ac:dyDescent="0.25">
      <c r="D1732" s="4"/>
      <c r="E1732" s="4"/>
    </row>
    <row r="1733" spans="4:5" x14ac:dyDescent="0.25">
      <c r="D1733" s="4"/>
      <c r="E1733" s="4"/>
    </row>
    <row r="1734" spans="4:5" x14ac:dyDescent="0.25">
      <c r="D1734" s="4"/>
      <c r="E1734" s="4"/>
    </row>
    <row r="1735" spans="4:5" x14ac:dyDescent="0.25">
      <c r="D1735" s="4"/>
      <c r="E1735" s="4"/>
    </row>
    <row r="1736" spans="4:5" x14ac:dyDescent="0.25">
      <c r="D1736" s="4"/>
      <c r="E1736" s="4"/>
    </row>
    <row r="1737" spans="4:5" x14ac:dyDescent="0.25">
      <c r="D1737" s="4"/>
      <c r="E1737" s="4"/>
    </row>
    <row r="1738" spans="4:5" x14ac:dyDescent="0.25">
      <c r="D1738" s="4"/>
      <c r="E1738" s="4"/>
    </row>
    <row r="1739" spans="4:5" x14ac:dyDescent="0.25">
      <c r="D1739" s="4"/>
      <c r="E1739" s="4"/>
    </row>
    <row r="1740" spans="4:5" x14ac:dyDescent="0.25">
      <c r="D1740" s="4"/>
      <c r="E1740" s="4"/>
    </row>
    <row r="1741" spans="4:5" x14ac:dyDescent="0.25">
      <c r="D1741" s="4"/>
      <c r="E1741" s="4"/>
    </row>
    <row r="1742" spans="4:5" x14ac:dyDescent="0.25">
      <c r="D1742" s="4"/>
      <c r="E1742" s="4"/>
    </row>
    <row r="1743" spans="4:5" x14ac:dyDescent="0.25">
      <c r="D1743" s="4"/>
      <c r="E1743" s="4"/>
    </row>
    <row r="1744" spans="4:5" x14ac:dyDescent="0.25">
      <c r="D1744" s="4"/>
      <c r="E1744" s="4"/>
    </row>
    <row r="1745" spans="4:5" x14ac:dyDescent="0.25">
      <c r="D1745" s="4"/>
      <c r="E1745" s="4"/>
    </row>
    <row r="1746" spans="4:5" x14ac:dyDescent="0.25">
      <c r="D1746" s="4"/>
      <c r="E1746" s="4"/>
    </row>
    <row r="1747" spans="4:5" x14ac:dyDescent="0.25">
      <c r="D1747" s="4"/>
      <c r="E1747" s="4"/>
    </row>
    <row r="1748" spans="4:5" x14ac:dyDescent="0.25">
      <c r="D1748" s="4"/>
      <c r="E1748" s="4"/>
    </row>
    <row r="1749" spans="4:5" x14ac:dyDescent="0.25">
      <c r="D1749" s="4"/>
      <c r="E1749" s="4"/>
    </row>
    <row r="1750" spans="4:5" x14ac:dyDescent="0.25">
      <c r="D1750" s="4"/>
      <c r="E1750" s="4"/>
    </row>
    <row r="1751" spans="4:5" x14ac:dyDescent="0.25">
      <c r="D1751" s="4"/>
      <c r="E1751" s="4"/>
    </row>
    <row r="1752" spans="4:5" x14ac:dyDescent="0.25">
      <c r="D1752" s="4"/>
      <c r="E1752" s="4"/>
    </row>
    <row r="1753" spans="4:5" x14ac:dyDescent="0.25">
      <c r="D1753" s="4"/>
      <c r="E1753" s="4"/>
    </row>
    <row r="1754" spans="4:5" x14ac:dyDescent="0.25">
      <c r="D1754" s="4"/>
      <c r="E1754" s="4"/>
    </row>
    <row r="1755" spans="4:5" x14ac:dyDescent="0.25">
      <c r="D1755" s="4"/>
      <c r="E1755" s="4"/>
    </row>
    <row r="1756" spans="4:5" x14ac:dyDescent="0.25">
      <c r="D1756" s="4"/>
      <c r="E1756" s="4"/>
    </row>
    <row r="1757" spans="4:5" x14ac:dyDescent="0.25">
      <c r="D1757" s="4"/>
      <c r="E1757" s="4"/>
    </row>
    <row r="1758" spans="4:5" x14ac:dyDescent="0.25">
      <c r="D1758" s="4"/>
      <c r="E1758" s="4"/>
    </row>
    <row r="1759" spans="4:5" x14ac:dyDescent="0.25">
      <c r="D1759" s="4"/>
      <c r="E1759" s="4"/>
    </row>
    <row r="1760" spans="4:5" x14ac:dyDescent="0.25">
      <c r="D1760" s="4"/>
      <c r="E1760" s="4"/>
    </row>
    <row r="1761" spans="4:5" x14ac:dyDescent="0.25">
      <c r="D1761" s="4"/>
      <c r="E1761" s="4"/>
    </row>
    <row r="1762" spans="4:5" x14ac:dyDescent="0.25">
      <c r="D1762" s="4"/>
      <c r="E1762" s="4"/>
    </row>
    <row r="1763" spans="4:5" x14ac:dyDescent="0.25">
      <c r="D1763" s="4"/>
      <c r="E1763" s="4"/>
    </row>
    <row r="1764" spans="4:5" x14ac:dyDescent="0.25">
      <c r="D1764" s="4"/>
      <c r="E1764" s="4"/>
    </row>
    <row r="1765" spans="4:5" x14ac:dyDescent="0.25">
      <c r="D1765" s="4"/>
      <c r="E1765" s="4"/>
    </row>
    <row r="1766" spans="4:5" x14ac:dyDescent="0.25">
      <c r="D1766" s="4"/>
      <c r="E1766" s="4"/>
    </row>
    <row r="1767" spans="4:5" x14ac:dyDescent="0.25">
      <c r="D1767" s="4"/>
      <c r="E1767" s="4"/>
    </row>
    <row r="1768" spans="4:5" x14ac:dyDescent="0.25">
      <c r="D1768" s="4"/>
      <c r="E1768" s="4"/>
    </row>
    <row r="1769" spans="4:5" x14ac:dyDescent="0.25">
      <c r="D1769" s="4"/>
      <c r="E1769" s="4"/>
    </row>
    <row r="1770" spans="4:5" x14ac:dyDescent="0.25">
      <c r="D1770" s="4"/>
      <c r="E1770" s="4"/>
    </row>
    <row r="1771" spans="4:5" x14ac:dyDescent="0.25">
      <c r="D1771" s="4"/>
      <c r="E1771" s="4"/>
    </row>
    <row r="1772" spans="4:5" x14ac:dyDescent="0.25">
      <c r="D1772" s="4"/>
      <c r="E1772" s="4"/>
    </row>
    <row r="1773" spans="4:5" x14ac:dyDescent="0.25">
      <c r="D1773" s="4"/>
      <c r="E1773" s="4"/>
    </row>
    <row r="1774" spans="4:5" x14ac:dyDescent="0.25">
      <c r="D1774" s="4"/>
      <c r="E1774" s="4"/>
    </row>
    <row r="1775" spans="4:5" x14ac:dyDescent="0.25">
      <c r="D1775" s="4"/>
      <c r="E1775" s="4"/>
    </row>
    <row r="1776" spans="4:5" x14ac:dyDescent="0.25">
      <c r="D1776" s="4"/>
      <c r="E1776" s="4"/>
    </row>
    <row r="1777" spans="4:5" x14ac:dyDescent="0.25">
      <c r="D1777" s="4"/>
      <c r="E1777" s="4"/>
    </row>
    <row r="1778" spans="4:5" x14ac:dyDescent="0.25">
      <c r="D1778" s="4"/>
      <c r="E1778" s="4"/>
    </row>
    <row r="1779" spans="4:5" x14ac:dyDescent="0.25">
      <c r="D1779" s="4"/>
      <c r="E1779" s="4"/>
    </row>
    <row r="1780" spans="4:5" x14ac:dyDescent="0.25">
      <c r="D1780" s="4"/>
      <c r="E1780" s="4"/>
    </row>
    <row r="1781" spans="4:5" x14ac:dyDescent="0.25">
      <c r="D1781" s="4"/>
      <c r="E1781" s="4"/>
    </row>
    <row r="1782" spans="4:5" x14ac:dyDescent="0.25">
      <c r="D1782" s="4"/>
      <c r="E1782" s="4"/>
    </row>
    <row r="1783" spans="4:5" x14ac:dyDescent="0.25">
      <c r="D1783" s="4"/>
      <c r="E1783" s="4"/>
    </row>
    <row r="1784" spans="4:5" x14ac:dyDescent="0.25">
      <c r="D1784" s="4"/>
      <c r="E1784" s="4"/>
    </row>
    <row r="1785" spans="4:5" x14ac:dyDescent="0.25">
      <c r="D1785" s="4"/>
      <c r="E1785" s="4"/>
    </row>
    <row r="1786" spans="4:5" x14ac:dyDescent="0.25">
      <c r="D1786" s="4"/>
      <c r="E1786" s="4"/>
    </row>
    <row r="1787" spans="4:5" x14ac:dyDescent="0.25">
      <c r="D1787" s="4"/>
      <c r="E1787" s="4"/>
    </row>
    <row r="1788" spans="4:5" x14ac:dyDescent="0.25">
      <c r="D1788" s="4"/>
      <c r="E1788" s="4"/>
    </row>
    <row r="1789" spans="4:5" x14ac:dyDescent="0.25">
      <c r="D1789" s="4"/>
      <c r="E1789" s="4"/>
    </row>
    <row r="1790" spans="4:5" x14ac:dyDescent="0.25">
      <c r="D1790" s="4"/>
      <c r="E1790" s="4"/>
    </row>
    <row r="1791" spans="4:5" x14ac:dyDescent="0.25">
      <c r="D1791" s="4"/>
      <c r="E1791" s="4"/>
    </row>
    <row r="1792" spans="4:5" x14ac:dyDescent="0.25">
      <c r="D1792" s="4"/>
      <c r="E1792" s="4"/>
    </row>
    <row r="1793" spans="4:5" x14ac:dyDescent="0.25">
      <c r="D1793" s="4"/>
      <c r="E1793" s="4"/>
    </row>
    <row r="1794" spans="4:5" x14ac:dyDescent="0.25">
      <c r="D1794" s="4"/>
      <c r="E1794" s="4"/>
    </row>
    <row r="1795" spans="4:5" x14ac:dyDescent="0.25">
      <c r="D1795" s="4"/>
      <c r="E1795" s="4"/>
    </row>
    <row r="1796" spans="4:5" x14ac:dyDescent="0.25">
      <c r="D1796" s="4"/>
      <c r="E1796" s="4"/>
    </row>
    <row r="1797" spans="4:5" x14ac:dyDescent="0.25">
      <c r="D1797" s="4"/>
      <c r="E1797" s="4"/>
    </row>
    <row r="1798" spans="4:5" x14ac:dyDescent="0.25">
      <c r="D1798" s="4"/>
      <c r="E1798" s="4"/>
    </row>
    <row r="1799" spans="4:5" x14ac:dyDescent="0.25">
      <c r="D1799" s="4"/>
      <c r="E1799" s="4"/>
    </row>
    <row r="1800" spans="4:5" x14ac:dyDescent="0.25">
      <c r="D1800" s="4"/>
      <c r="E1800" s="4"/>
    </row>
    <row r="1801" spans="4:5" x14ac:dyDescent="0.25">
      <c r="D1801" s="4"/>
      <c r="E1801" s="4"/>
    </row>
    <row r="1802" spans="4:5" x14ac:dyDescent="0.25">
      <c r="D1802" s="4"/>
      <c r="E1802" s="4"/>
    </row>
    <row r="1803" spans="4:5" x14ac:dyDescent="0.25">
      <c r="D1803" s="4"/>
      <c r="E1803" s="4"/>
    </row>
    <row r="1804" spans="4:5" x14ac:dyDescent="0.25">
      <c r="D1804" s="4"/>
      <c r="E1804" s="4"/>
    </row>
    <row r="1805" spans="4:5" x14ac:dyDescent="0.25">
      <c r="D1805" s="4"/>
      <c r="E1805" s="4"/>
    </row>
    <row r="1806" spans="4:5" x14ac:dyDescent="0.25">
      <c r="D1806" s="4"/>
      <c r="E1806" s="4"/>
    </row>
    <row r="1807" spans="4:5" x14ac:dyDescent="0.25">
      <c r="D1807" s="4"/>
      <c r="E1807" s="4"/>
    </row>
    <row r="1808" spans="4:5" x14ac:dyDescent="0.25">
      <c r="D1808" s="4"/>
      <c r="E1808" s="4"/>
    </row>
    <row r="1809" spans="4:5" x14ac:dyDescent="0.25">
      <c r="D1809" s="4"/>
      <c r="E1809" s="4"/>
    </row>
    <row r="1810" spans="4:5" x14ac:dyDescent="0.25">
      <c r="D1810" s="4"/>
      <c r="E1810" s="4"/>
    </row>
    <row r="1811" spans="4:5" x14ac:dyDescent="0.25">
      <c r="D1811" s="4"/>
      <c r="E1811" s="4"/>
    </row>
    <row r="1812" spans="4:5" x14ac:dyDescent="0.25">
      <c r="D1812" s="4"/>
      <c r="E1812" s="4"/>
    </row>
    <row r="1813" spans="4:5" x14ac:dyDescent="0.25">
      <c r="D1813" s="4"/>
      <c r="E1813" s="4"/>
    </row>
    <row r="1814" spans="4:5" x14ac:dyDescent="0.25">
      <c r="D1814" s="4"/>
      <c r="E1814" s="4"/>
    </row>
    <row r="1815" spans="4:5" x14ac:dyDescent="0.25">
      <c r="D1815" s="4"/>
      <c r="E1815" s="4"/>
    </row>
    <row r="1816" spans="4:5" x14ac:dyDescent="0.25">
      <c r="D1816" s="4"/>
      <c r="E1816" s="4"/>
    </row>
    <row r="1817" spans="4:5" x14ac:dyDescent="0.25">
      <c r="D1817" s="4"/>
      <c r="E1817" s="4"/>
    </row>
    <row r="1818" spans="4:5" x14ac:dyDescent="0.25">
      <c r="D1818" s="4"/>
      <c r="E1818" s="4"/>
    </row>
    <row r="1819" spans="4:5" x14ac:dyDescent="0.25">
      <c r="D1819" s="4"/>
      <c r="E1819" s="4"/>
    </row>
    <row r="1820" spans="4:5" x14ac:dyDescent="0.25">
      <c r="D1820" s="4"/>
      <c r="E1820" s="4"/>
    </row>
    <row r="1821" spans="4:5" x14ac:dyDescent="0.25">
      <c r="D1821" s="4"/>
      <c r="E1821" s="4"/>
    </row>
    <row r="1822" spans="4:5" x14ac:dyDescent="0.25">
      <c r="D1822" s="4"/>
      <c r="E1822" s="4"/>
    </row>
    <row r="1823" spans="4:5" x14ac:dyDescent="0.25">
      <c r="D1823" s="4"/>
      <c r="E1823" s="4"/>
    </row>
    <row r="1824" spans="4:5" x14ac:dyDescent="0.25">
      <c r="D1824" s="4"/>
      <c r="E1824" s="4"/>
    </row>
    <row r="1825" spans="4:5" x14ac:dyDescent="0.25">
      <c r="D1825" s="4"/>
      <c r="E1825" s="4"/>
    </row>
    <row r="1826" spans="4:5" x14ac:dyDescent="0.25">
      <c r="D1826" s="4"/>
      <c r="E1826" s="4"/>
    </row>
    <row r="1827" spans="4:5" x14ac:dyDescent="0.25">
      <c r="D1827" s="4"/>
      <c r="E1827" s="4"/>
    </row>
    <row r="1828" spans="4:5" x14ac:dyDescent="0.25">
      <c r="D1828" s="4"/>
      <c r="E1828" s="4"/>
    </row>
    <row r="1829" spans="4:5" x14ac:dyDescent="0.25">
      <c r="D1829" s="4"/>
      <c r="E1829" s="4"/>
    </row>
    <row r="1830" spans="4:5" x14ac:dyDescent="0.25">
      <c r="D1830" s="4"/>
      <c r="E1830" s="4"/>
    </row>
    <row r="1831" spans="4:5" x14ac:dyDescent="0.25">
      <c r="D1831" s="4"/>
      <c r="E1831" s="4"/>
    </row>
    <row r="1832" spans="4:5" x14ac:dyDescent="0.25">
      <c r="D1832" s="4"/>
      <c r="E1832" s="4"/>
    </row>
    <row r="1833" spans="4:5" x14ac:dyDescent="0.25">
      <c r="D1833" s="4"/>
      <c r="E1833" s="4"/>
    </row>
    <row r="1834" spans="4:5" x14ac:dyDescent="0.25">
      <c r="D1834" s="4"/>
      <c r="E1834" s="4"/>
    </row>
    <row r="1835" spans="4:5" x14ac:dyDescent="0.25">
      <c r="D1835" s="4"/>
      <c r="E1835" s="4"/>
    </row>
    <row r="1836" spans="4:5" x14ac:dyDescent="0.25">
      <c r="D1836" s="4"/>
      <c r="E1836" s="4"/>
    </row>
    <row r="1837" spans="4:5" x14ac:dyDescent="0.25">
      <c r="D1837" s="4"/>
      <c r="E1837" s="4"/>
    </row>
    <row r="1838" spans="4:5" x14ac:dyDescent="0.25">
      <c r="D1838" s="4"/>
      <c r="E1838" s="4"/>
    </row>
    <row r="1839" spans="4:5" x14ac:dyDescent="0.25">
      <c r="D1839" s="4"/>
      <c r="E1839" s="4"/>
    </row>
    <row r="1840" spans="4:5" x14ac:dyDescent="0.25">
      <c r="D1840" s="4"/>
      <c r="E1840" s="4"/>
    </row>
    <row r="1841" spans="4:5" x14ac:dyDescent="0.25">
      <c r="D1841" s="4"/>
      <c r="E1841" s="4"/>
    </row>
    <row r="1842" spans="4:5" x14ac:dyDescent="0.25">
      <c r="D1842" s="4"/>
      <c r="E1842" s="4"/>
    </row>
    <row r="1843" spans="4:5" x14ac:dyDescent="0.25">
      <c r="D1843" s="4"/>
      <c r="E1843" s="4"/>
    </row>
    <row r="1844" spans="4:5" x14ac:dyDescent="0.25">
      <c r="D1844" s="4"/>
      <c r="E1844" s="4"/>
    </row>
    <row r="1845" spans="4:5" x14ac:dyDescent="0.25">
      <c r="D1845" s="4"/>
      <c r="E1845" s="4"/>
    </row>
    <row r="1846" spans="4:5" x14ac:dyDescent="0.25">
      <c r="D1846" s="4"/>
      <c r="E1846" s="4"/>
    </row>
    <row r="1847" spans="4:5" x14ac:dyDescent="0.25">
      <c r="D1847" s="4"/>
      <c r="E1847" s="4"/>
    </row>
    <row r="1848" spans="4:5" x14ac:dyDescent="0.25">
      <c r="D1848" s="4"/>
      <c r="E1848" s="4"/>
    </row>
    <row r="1849" spans="4:5" x14ac:dyDescent="0.25">
      <c r="D1849" s="4"/>
      <c r="E1849" s="4"/>
    </row>
    <row r="1850" spans="4:5" x14ac:dyDescent="0.25">
      <c r="D1850" s="4"/>
      <c r="E1850" s="4"/>
    </row>
    <row r="1851" spans="4:5" x14ac:dyDescent="0.25">
      <c r="D1851" s="4"/>
      <c r="E1851" s="4"/>
    </row>
    <row r="1852" spans="4:5" x14ac:dyDescent="0.25">
      <c r="D1852" s="4"/>
      <c r="E1852" s="4"/>
    </row>
    <row r="1853" spans="4:5" x14ac:dyDescent="0.25">
      <c r="D1853" s="4"/>
      <c r="E1853" s="4"/>
    </row>
    <row r="1854" spans="4:5" x14ac:dyDescent="0.25">
      <c r="D1854" s="4"/>
      <c r="E1854" s="4"/>
    </row>
    <row r="1855" spans="4:5" x14ac:dyDescent="0.25">
      <c r="D1855" s="4"/>
      <c r="E1855" s="4"/>
    </row>
    <row r="1856" spans="4:5" x14ac:dyDescent="0.25">
      <c r="D1856" s="4"/>
      <c r="E1856" s="4"/>
    </row>
    <row r="1857" spans="4:5" x14ac:dyDescent="0.25">
      <c r="D1857" s="4"/>
      <c r="E1857" s="4"/>
    </row>
    <row r="1858" spans="4:5" x14ac:dyDescent="0.25">
      <c r="D1858" s="4"/>
      <c r="E1858" s="4"/>
    </row>
    <row r="1859" spans="4:5" x14ac:dyDescent="0.25">
      <c r="D1859" s="4"/>
      <c r="E1859" s="4"/>
    </row>
    <row r="1860" spans="4:5" x14ac:dyDescent="0.25">
      <c r="D1860" s="4"/>
      <c r="E1860" s="4"/>
    </row>
    <row r="1861" spans="4:5" x14ac:dyDescent="0.25">
      <c r="D1861" s="4"/>
      <c r="E1861" s="4"/>
    </row>
    <row r="1862" spans="4:5" x14ac:dyDescent="0.25">
      <c r="D1862" s="4"/>
      <c r="E1862" s="4"/>
    </row>
    <row r="1863" spans="4:5" x14ac:dyDescent="0.25">
      <c r="D1863" s="4"/>
      <c r="E1863" s="4"/>
    </row>
    <row r="1864" spans="4:5" x14ac:dyDescent="0.25">
      <c r="D1864" s="4"/>
      <c r="E1864" s="4"/>
    </row>
    <row r="1865" spans="4:5" x14ac:dyDescent="0.25">
      <c r="D1865" s="4"/>
      <c r="E1865" s="4"/>
    </row>
    <row r="1866" spans="4:5" x14ac:dyDescent="0.25">
      <c r="D1866" s="4"/>
      <c r="E1866" s="4"/>
    </row>
    <row r="1867" spans="4:5" x14ac:dyDescent="0.25">
      <c r="D1867" s="4"/>
      <c r="E1867" s="4"/>
    </row>
    <row r="1868" spans="4:5" x14ac:dyDescent="0.25">
      <c r="D1868" s="4"/>
      <c r="E1868" s="4"/>
    </row>
    <row r="1869" spans="4:5" x14ac:dyDescent="0.25">
      <c r="D1869" s="4"/>
      <c r="E1869" s="4"/>
    </row>
    <row r="1870" spans="4:5" x14ac:dyDescent="0.25">
      <c r="D1870" s="4"/>
      <c r="E1870" s="4"/>
    </row>
    <row r="1871" spans="4:5" x14ac:dyDescent="0.25">
      <c r="D1871" s="4"/>
      <c r="E1871" s="4"/>
    </row>
    <row r="1872" spans="4:5" x14ac:dyDescent="0.25">
      <c r="D1872" s="4"/>
      <c r="E1872" s="4"/>
    </row>
    <row r="1873" spans="4:5" x14ac:dyDescent="0.25">
      <c r="D1873" s="4"/>
      <c r="E1873" s="4"/>
    </row>
    <row r="1874" spans="4:5" x14ac:dyDescent="0.25">
      <c r="D1874" s="4"/>
      <c r="E1874" s="4"/>
    </row>
    <row r="1875" spans="4:5" x14ac:dyDescent="0.25">
      <c r="D1875" s="4"/>
      <c r="E1875" s="4"/>
    </row>
    <row r="1876" spans="4:5" x14ac:dyDescent="0.25">
      <c r="D1876" s="4"/>
      <c r="E1876" s="4"/>
    </row>
    <row r="1877" spans="4:5" x14ac:dyDescent="0.25">
      <c r="D1877" s="4"/>
      <c r="E1877" s="4"/>
    </row>
    <row r="1878" spans="4:5" x14ac:dyDescent="0.25">
      <c r="D1878" s="4"/>
      <c r="E1878" s="4"/>
    </row>
    <row r="1879" spans="4:5" x14ac:dyDescent="0.25">
      <c r="D1879" s="4"/>
      <c r="E1879" s="4"/>
    </row>
    <row r="1880" spans="4:5" x14ac:dyDescent="0.25">
      <c r="D1880" s="4"/>
      <c r="E1880" s="4"/>
    </row>
    <row r="1881" spans="4:5" x14ac:dyDescent="0.25">
      <c r="D1881" s="4"/>
      <c r="E1881" s="4"/>
    </row>
    <row r="1882" spans="4:5" x14ac:dyDescent="0.25">
      <c r="D1882" s="4"/>
      <c r="E1882" s="4"/>
    </row>
    <row r="1883" spans="4:5" x14ac:dyDescent="0.25">
      <c r="D1883" s="4"/>
      <c r="E1883" s="4"/>
    </row>
    <row r="1884" spans="4:5" x14ac:dyDescent="0.25">
      <c r="D1884" s="4"/>
      <c r="E1884" s="4"/>
    </row>
    <row r="1885" spans="4:5" x14ac:dyDescent="0.25">
      <c r="D1885" s="4"/>
      <c r="E1885" s="4"/>
    </row>
    <row r="1886" spans="4:5" x14ac:dyDescent="0.25">
      <c r="D1886" s="4"/>
      <c r="E1886" s="4"/>
    </row>
    <row r="1887" spans="4:5" x14ac:dyDescent="0.25">
      <c r="D1887" s="4"/>
      <c r="E1887" s="4"/>
    </row>
    <row r="1888" spans="4:5" x14ac:dyDescent="0.25">
      <c r="D1888" s="4"/>
      <c r="E1888" s="4"/>
    </row>
    <row r="1889" spans="4:5" x14ac:dyDescent="0.25">
      <c r="D1889" s="4"/>
      <c r="E1889" s="4"/>
    </row>
    <row r="1890" spans="4:5" x14ac:dyDescent="0.25">
      <c r="D1890" s="4"/>
      <c r="E1890" s="4"/>
    </row>
    <row r="1891" spans="4:5" x14ac:dyDescent="0.25">
      <c r="D1891" s="4"/>
      <c r="E1891" s="4"/>
    </row>
    <row r="1892" spans="4:5" x14ac:dyDescent="0.25">
      <c r="D1892" s="4"/>
      <c r="E1892" s="4"/>
    </row>
    <row r="1893" spans="4:5" x14ac:dyDescent="0.25">
      <c r="D1893" s="4"/>
      <c r="E1893" s="4"/>
    </row>
    <row r="1894" spans="4:5" x14ac:dyDescent="0.25">
      <c r="D1894" s="4"/>
      <c r="E1894" s="4"/>
    </row>
    <row r="1895" spans="4:5" x14ac:dyDescent="0.25">
      <c r="D1895" s="4"/>
      <c r="E1895" s="4"/>
    </row>
    <row r="1896" spans="4:5" x14ac:dyDescent="0.25">
      <c r="D1896" s="4"/>
      <c r="E1896" s="4"/>
    </row>
    <row r="1897" spans="4:5" x14ac:dyDescent="0.25">
      <c r="D1897" s="4"/>
      <c r="E1897" s="4"/>
    </row>
    <row r="1898" spans="4:5" x14ac:dyDescent="0.25">
      <c r="D1898" s="4"/>
      <c r="E1898" s="4"/>
    </row>
    <row r="1899" spans="4:5" x14ac:dyDescent="0.25">
      <c r="D1899" s="4"/>
      <c r="E1899" s="4"/>
    </row>
    <row r="1900" spans="4:5" x14ac:dyDescent="0.25">
      <c r="D1900" s="4"/>
      <c r="E1900" s="4"/>
    </row>
    <row r="1901" spans="4:5" x14ac:dyDescent="0.25">
      <c r="D1901" s="4"/>
      <c r="E1901" s="4"/>
    </row>
    <row r="1902" spans="4:5" x14ac:dyDescent="0.25">
      <c r="D1902" s="4"/>
      <c r="E1902" s="4"/>
    </row>
    <row r="1903" spans="4:5" x14ac:dyDescent="0.25">
      <c r="D1903" s="4"/>
      <c r="E1903" s="4"/>
    </row>
    <row r="1904" spans="4:5" x14ac:dyDescent="0.25">
      <c r="D1904" s="4"/>
      <c r="E1904" s="4"/>
    </row>
    <row r="1905" spans="4:5" x14ac:dyDescent="0.25">
      <c r="D1905" s="4"/>
      <c r="E1905" s="4"/>
    </row>
    <row r="1906" spans="4:5" x14ac:dyDescent="0.25">
      <c r="D1906" s="4"/>
      <c r="E1906" s="4"/>
    </row>
    <row r="1907" spans="4:5" x14ac:dyDescent="0.25">
      <c r="D1907" s="4"/>
      <c r="E1907" s="4"/>
    </row>
    <row r="1908" spans="4:5" x14ac:dyDescent="0.25">
      <c r="D1908" s="4"/>
      <c r="E1908" s="4"/>
    </row>
    <row r="1909" spans="4:5" x14ac:dyDescent="0.25">
      <c r="D1909" s="4"/>
      <c r="E1909" s="4"/>
    </row>
    <row r="1910" spans="4:5" x14ac:dyDescent="0.25">
      <c r="D1910" s="4"/>
      <c r="E1910" s="4"/>
    </row>
    <row r="1911" spans="4:5" x14ac:dyDescent="0.25">
      <c r="D1911" s="4"/>
      <c r="E1911" s="4"/>
    </row>
    <row r="1912" spans="4:5" x14ac:dyDescent="0.25">
      <c r="D1912" s="4"/>
      <c r="E1912" s="4"/>
    </row>
    <row r="1913" spans="4:5" x14ac:dyDescent="0.25">
      <c r="D1913" s="4"/>
      <c r="E1913" s="4"/>
    </row>
    <row r="1914" spans="4:5" x14ac:dyDescent="0.25">
      <c r="D1914" s="4"/>
      <c r="E1914" s="4"/>
    </row>
    <row r="1915" spans="4:5" x14ac:dyDescent="0.25">
      <c r="D1915" s="4"/>
      <c r="E1915" s="4"/>
    </row>
    <row r="1916" spans="4:5" x14ac:dyDescent="0.25">
      <c r="D1916" s="4"/>
      <c r="E1916" s="4"/>
    </row>
    <row r="1917" spans="4:5" x14ac:dyDescent="0.25">
      <c r="D1917" s="4"/>
      <c r="E1917" s="4"/>
    </row>
    <row r="1918" spans="4:5" x14ac:dyDescent="0.25">
      <c r="D1918" s="4"/>
      <c r="E1918" s="4"/>
    </row>
    <row r="1919" spans="4:5" x14ac:dyDescent="0.25">
      <c r="D1919" s="4"/>
      <c r="E1919" s="4"/>
    </row>
    <row r="1920" spans="4:5" x14ac:dyDescent="0.25">
      <c r="D1920" s="4"/>
      <c r="E1920" s="4"/>
    </row>
    <row r="1921" spans="4:5" x14ac:dyDescent="0.25">
      <c r="D1921" s="4"/>
      <c r="E1921" s="4"/>
    </row>
    <row r="1922" spans="4:5" x14ac:dyDescent="0.25">
      <c r="D1922" s="4"/>
      <c r="E1922" s="4"/>
    </row>
    <row r="1923" spans="4:5" x14ac:dyDescent="0.25">
      <c r="D1923" s="4"/>
      <c r="E1923" s="4"/>
    </row>
    <row r="1924" spans="4:5" x14ac:dyDescent="0.25">
      <c r="D1924" s="4"/>
      <c r="E1924" s="4"/>
    </row>
    <row r="1925" spans="4:5" x14ac:dyDescent="0.25">
      <c r="D1925" s="4"/>
      <c r="E1925" s="4"/>
    </row>
    <row r="1926" spans="4:5" x14ac:dyDescent="0.25">
      <c r="D1926" s="4"/>
      <c r="E1926" s="4"/>
    </row>
    <row r="1927" spans="4:5" x14ac:dyDescent="0.25">
      <c r="D1927" s="4"/>
      <c r="E1927" s="4"/>
    </row>
    <row r="1928" spans="4:5" x14ac:dyDescent="0.25">
      <c r="D1928" s="4"/>
      <c r="E1928" s="4"/>
    </row>
    <row r="1929" spans="4:5" x14ac:dyDescent="0.25">
      <c r="D1929" s="4"/>
      <c r="E1929" s="4"/>
    </row>
    <row r="1930" spans="4:5" x14ac:dyDescent="0.25">
      <c r="D1930" s="4"/>
      <c r="E1930" s="4"/>
    </row>
    <row r="1931" spans="4:5" x14ac:dyDescent="0.25">
      <c r="D1931" s="4"/>
      <c r="E1931" s="4"/>
    </row>
    <row r="1932" spans="4:5" x14ac:dyDescent="0.25">
      <c r="D1932" s="4"/>
      <c r="E1932" s="4"/>
    </row>
    <row r="1933" spans="4:5" x14ac:dyDescent="0.25">
      <c r="D1933" s="4"/>
      <c r="E1933" s="4"/>
    </row>
    <row r="1934" spans="4:5" x14ac:dyDescent="0.25">
      <c r="D1934" s="4"/>
      <c r="E1934" s="4"/>
    </row>
    <row r="1935" spans="4:5" x14ac:dyDescent="0.25">
      <c r="D1935" s="4"/>
      <c r="E1935" s="4"/>
    </row>
    <row r="1936" spans="4:5" x14ac:dyDescent="0.25">
      <c r="D1936" s="4"/>
      <c r="E1936" s="4"/>
    </row>
    <row r="1937" spans="4:5" x14ac:dyDescent="0.25">
      <c r="D1937" s="4"/>
      <c r="E1937" s="4"/>
    </row>
    <row r="1938" spans="4:5" x14ac:dyDescent="0.25">
      <c r="D1938" s="4"/>
      <c r="E1938" s="4"/>
    </row>
    <row r="1939" spans="4:5" x14ac:dyDescent="0.25">
      <c r="D1939" s="4"/>
      <c r="E1939" s="4"/>
    </row>
    <row r="1940" spans="4:5" x14ac:dyDescent="0.25">
      <c r="D1940" s="4"/>
      <c r="E1940" s="4"/>
    </row>
    <row r="1941" spans="4:5" x14ac:dyDescent="0.25">
      <c r="D1941" s="4"/>
      <c r="E1941" s="4"/>
    </row>
    <row r="1942" spans="4:5" x14ac:dyDescent="0.25">
      <c r="D1942" s="4"/>
      <c r="E1942" s="4"/>
    </row>
    <row r="1943" spans="4:5" x14ac:dyDescent="0.25">
      <c r="D1943" s="4"/>
      <c r="E1943" s="4"/>
    </row>
    <row r="1944" spans="4:5" x14ac:dyDescent="0.25">
      <c r="D1944" s="4"/>
      <c r="E1944" s="4"/>
    </row>
    <row r="1945" spans="4:5" x14ac:dyDescent="0.25">
      <c r="D1945" s="4"/>
      <c r="E1945" s="4"/>
    </row>
    <row r="1946" spans="4:5" x14ac:dyDescent="0.25">
      <c r="D1946" s="4"/>
      <c r="E1946" s="4"/>
    </row>
    <row r="1947" spans="4:5" x14ac:dyDescent="0.25">
      <c r="D1947" s="4"/>
      <c r="E1947" s="4"/>
    </row>
    <row r="1948" spans="4:5" x14ac:dyDescent="0.25">
      <c r="D1948" s="4"/>
      <c r="E1948" s="4"/>
    </row>
    <row r="1949" spans="4:5" x14ac:dyDescent="0.25">
      <c r="D1949" s="4"/>
      <c r="E1949" s="4"/>
    </row>
    <row r="1950" spans="4:5" x14ac:dyDescent="0.25">
      <c r="D1950" s="4"/>
      <c r="E1950" s="4"/>
    </row>
    <row r="1951" spans="4:5" x14ac:dyDescent="0.25">
      <c r="D1951" s="4"/>
      <c r="E1951" s="4"/>
    </row>
    <row r="1952" spans="4:5" x14ac:dyDescent="0.25">
      <c r="D1952" s="4"/>
      <c r="E1952" s="4"/>
    </row>
    <row r="1953" spans="4:5" x14ac:dyDescent="0.25">
      <c r="D1953" s="4"/>
      <c r="E1953" s="4"/>
    </row>
    <row r="1954" spans="4:5" x14ac:dyDescent="0.25">
      <c r="D1954" s="4"/>
      <c r="E1954" s="4"/>
    </row>
    <row r="1955" spans="4:5" x14ac:dyDescent="0.25">
      <c r="D1955" s="4"/>
      <c r="E1955" s="4"/>
    </row>
    <row r="1956" spans="4:5" x14ac:dyDescent="0.25">
      <c r="D1956" s="4"/>
      <c r="E1956" s="4"/>
    </row>
    <row r="1957" spans="4:5" x14ac:dyDescent="0.25">
      <c r="D1957" s="4"/>
      <c r="E1957" s="4"/>
    </row>
    <row r="1958" spans="4:5" x14ac:dyDescent="0.25">
      <c r="D1958" s="4"/>
      <c r="E1958" s="4"/>
    </row>
    <row r="1959" spans="4:5" x14ac:dyDescent="0.25">
      <c r="D1959" s="4"/>
      <c r="E1959" s="4"/>
    </row>
    <row r="1960" spans="4:5" x14ac:dyDescent="0.25">
      <c r="D1960" s="4"/>
      <c r="E1960" s="4"/>
    </row>
    <row r="1961" spans="4:5" x14ac:dyDescent="0.25">
      <c r="D1961" s="4"/>
      <c r="E1961" s="4"/>
    </row>
    <row r="1962" spans="4:5" x14ac:dyDescent="0.25">
      <c r="D1962" s="4"/>
      <c r="E1962" s="4"/>
    </row>
    <row r="1963" spans="4:5" x14ac:dyDescent="0.25">
      <c r="D1963" s="4"/>
      <c r="E1963" s="4"/>
    </row>
    <row r="1964" spans="4:5" x14ac:dyDescent="0.25">
      <c r="D1964" s="4"/>
      <c r="E1964" s="4"/>
    </row>
    <row r="1965" spans="4:5" x14ac:dyDescent="0.25">
      <c r="D1965" s="4"/>
      <c r="E1965" s="4"/>
    </row>
    <row r="1966" spans="4:5" x14ac:dyDescent="0.25">
      <c r="D1966" s="4"/>
      <c r="E1966" s="4"/>
    </row>
    <row r="1967" spans="4:5" x14ac:dyDescent="0.25">
      <c r="D1967" s="4"/>
      <c r="E1967" s="4"/>
    </row>
    <row r="1968" spans="4:5" x14ac:dyDescent="0.25">
      <c r="D1968" s="4"/>
      <c r="E1968" s="4"/>
    </row>
    <row r="1969" spans="4:5" x14ac:dyDescent="0.25">
      <c r="D1969" s="4"/>
      <c r="E1969" s="4"/>
    </row>
    <row r="1970" spans="4:5" x14ac:dyDescent="0.25">
      <c r="D1970" s="4"/>
      <c r="E1970" s="4"/>
    </row>
    <row r="1971" spans="4:5" x14ac:dyDescent="0.25">
      <c r="D1971" s="4"/>
      <c r="E1971" s="4"/>
    </row>
    <row r="1972" spans="4:5" x14ac:dyDescent="0.25">
      <c r="D1972" s="4"/>
      <c r="E1972" s="4"/>
    </row>
    <row r="1973" spans="4:5" x14ac:dyDescent="0.25">
      <c r="D1973" s="4"/>
      <c r="E1973" s="4"/>
    </row>
    <row r="1974" spans="4:5" x14ac:dyDescent="0.25">
      <c r="D1974" s="4"/>
      <c r="E1974" s="4"/>
    </row>
    <row r="1975" spans="4:5" x14ac:dyDescent="0.25">
      <c r="D1975" s="4"/>
      <c r="E1975" s="4"/>
    </row>
    <row r="1976" spans="4:5" x14ac:dyDescent="0.25">
      <c r="D1976" s="4"/>
      <c r="E1976" s="4"/>
    </row>
    <row r="1977" spans="4:5" x14ac:dyDescent="0.25">
      <c r="D1977" s="4"/>
      <c r="E1977" s="4"/>
    </row>
    <row r="1978" spans="4:5" x14ac:dyDescent="0.25">
      <c r="D1978" s="4"/>
      <c r="E1978" s="4"/>
    </row>
    <row r="1979" spans="4:5" x14ac:dyDescent="0.25">
      <c r="D1979" s="4"/>
      <c r="E1979" s="4"/>
    </row>
    <row r="1980" spans="4:5" x14ac:dyDescent="0.25">
      <c r="D1980" s="4"/>
      <c r="E1980" s="4"/>
    </row>
    <row r="1981" spans="4:5" x14ac:dyDescent="0.25">
      <c r="D1981" s="4"/>
      <c r="E1981" s="4"/>
    </row>
    <row r="1982" spans="4:5" x14ac:dyDescent="0.25">
      <c r="D1982" s="4"/>
      <c r="E1982" s="4"/>
    </row>
    <row r="1983" spans="4:5" x14ac:dyDescent="0.25">
      <c r="D1983" s="4"/>
      <c r="E1983" s="4"/>
    </row>
    <row r="1984" spans="4:5" x14ac:dyDescent="0.25">
      <c r="D1984" s="4"/>
      <c r="E1984" s="4"/>
    </row>
    <row r="1985" spans="4:5" x14ac:dyDescent="0.25">
      <c r="D1985" s="4"/>
      <c r="E1985" s="4"/>
    </row>
    <row r="1986" spans="4:5" x14ac:dyDescent="0.25">
      <c r="D1986" s="4"/>
      <c r="E1986" s="4"/>
    </row>
    <row r="1987" spans="4:5" x14ac:dyDescent="0.25">
      <c r="D1987" s="4"/>
      <c r="E1987" s="4"/>
    </row>
    <row r="1988" spans="4:5" x14ac:dyDescent="0.25">
      <c r="D1988" s="4"/>
      <c r="E1988" s="4"/>
    </row>
    <row r="1989" spans="4:5" x14ac:dyDescent="0.25">
      <c r="D1989" s="4"/>
      <c r="E1989" s="4"/>
    </row>
    <row r="1990" spans="4:5" x14ac:dyDescent="0.25">
      <c r="D1990" s="4"/>
      <c r="E1990" s="4"/>
    </row>
    <row r="1991" spans="4:5" x14ac:dyDescent="0.25">
      <c r="D1991" s="4"/>
      <c r="E1991" s="4"/>
    </row>
    <row r="1992" spans="4:5" x14ac:dyDescent="0.25">
      <c r="D1992" s="4"/>
      <c r="E1992" s="4"/>
    </row>
    <row r="1993" spans="4:5" x14ac:dyDescent="0.25">
      <c r="D1993" s="4"/>
      <c r="E1993" s="4"/>
    </row>
    <row r="1994" spans="4:5" x14ac:dyDescent="0.25">
      <c r="D1994" s="4"/>
      <c r="E1994" s="4"/>
    </row>
    <row r="1995" spans="4:5" x14ac:dyDescent="0.25">
      <c r="D1995" s="4"/>
      <c r="E1995" s="4"/>
    </row>
    <row r="1996" spans="4:5" x14ac:dyDescent="0.25">
      <c r="D1996" s="4"/>
      <c r="E1996" s="4"/>
    </row>
    <row r="1997" spans="4:5" x14ac:dyDescent="0.25">
      <c r="D1997" s="4"/>
      <c r="E1997" s="4"/>
    </row>
    <row r="1998" spans="4:5" x14ac:dyDescent="0.25">
      <c r="D1998" s="4"/>
      <c r="E1998" s="4"/>
    </row>
    <row r="1999" spans="4:5" x14ac:dyDescent="0.25">
      <c r="D1999" s="4"/>
      <c r="E1999" s="4"/>
    </row>
    <row r="2000" spans="4:5" x14ac:dyDescent="0.25">
      <c r="D2000" s="4"/>
      <c r="E2000" s="4"/>
    </row>
    <row r="2001" spans="4:5" x14ac:dyDescent="0.25">
      <c r="D2001" s="4"/>
      <c r="E2001" s="4"/>
    </row>
    <row r="2002" spans="4:5" x14ac:dyDescent="0.25">
      <c r="D2002" s="4"/>
      <c r="E2002" s="4"/>
    </row>
    <row r="2003" spans="4:5" x14ac:dyDescent="0.25">
      <c r="D2003" s="4"/>
      <c r="E2003" s="4"/>
    </row>
    <row r="2004" spans="4:5" x14ac:dyDescent="0.25">
      <c r="D2004" s="4"/>
      <c r="E2004" s="4"/>
    </row>
    <row r="2005" spans="4:5" x14ac:dyDescent="0.25">
      <c r="D2005" s="4"/>
      <c r="E2005" s="4"/>
    </row>
    <row r="2006" spans="4:5" x14ac:dyDescent="0.25">
      <c r="D2006" s="4"/>
      <c r="E2006" s="4"/>
    </row>
    <row r="2007" spans="4:5" x14ac:dyDescent="0.25">
      <c r="D2007" s="4"/>
      <c r="E2007" s="4"/>
    </row>
    <row r="2008" spans="4:5" x14ac:dyDescent="0.25">
      <c r="D2008" s="4"/>
      <c r="E2008" s="4"/>
    </row>
    <row r="2009" spans="4:5" x14ac:dyDescent="0.25">
      <c r="D2009" s="4"/>
      <c r="E2009" s="4"/>
    </row>
    <row r="2010" spans="4:5" x14ac:dyDescent="0.25">
      <c r="D2010" s="4"/>
      <c r="E2010" s="4"/>
    </row>
    <row r="2011" spans="4:5" x14ac:dyDescent="0.25">
      <c r="D2011" s="4"/>
      <c r="E2011" s="4"/>
    </row>
    <row r="2012" spans="4:5" x14ac:dyDescent="0.25">
      <c r="D2012" s="4"/>
      <c r="E2012" s="4"/>
    </row>
    <row r="2013" spans="4:5" x14ac:dyDescent="0.25">
      <c r="D2013" s="4"/>
      <c r="E2013" s="4"/>
    </row>
    <row r="2014" spans="4:5" x14ac:dyDescent="0.25">
      <c r="D2014" s="4"/>
      <c r="E2014" s="4"/>
    </row>
    <row r="2015" spans="4:5" x14ac:dyDescent="0.25">
      <c r="D2015" s="4"/>
      <c r="E2015" s="4"/>
    </row>
    <row r="2016" spans="4:5" x14ac:dyDescent="0.25">
      <c r="D2016" s="4"/>
      <c r="E2016" s="4"/>
    </row>
    <row r="2017" spans="4:5" x14ac:dyDescent="0.25">
      <c r="D2017" s="4"/>
      <c r="E2017" s="4"/>
    </row>
    <row r="2018" spans="4:5" x14ac:dyDescent="0.25">
      <c r="D2018" s="4"/>
      <c r="E2018" s="4"/>
    </row>
    <row r="2019" spans="4:5" x14ac:dyDescent="0.25">
      <c r="D2019" s="4"/>
      <c r="E2019" s="4"/>
    </row>
    <row r="2020" spans="4:5" x14ac:dyDescent="0.25">
      <c r="D2020" s="4"/>
      <c r="E2020" s="4"/>
    </row>
    <row r="2021" spans="4:5" x14ac:dyDescent="0.25">
      <c r="D2021" s="4"/>
      <c r="E2021" s="4"/>
    </row>
    <row r="2022" spans="4:5" x14ac:dyDescent="0.25">
      <c r="D2022" s="4"/>
      <c r="E2022" s="4"/>
    </row>
    <row r="2023" spans="4:5" x14ac:dyDescent="0.25">
      <c r="D2023" s="4"/>
      <c r="E2023" s="4"/>
    </row>
    <row r="2024" spans="4:5" x14ac:dyDescent="0.25">
      <c r="D2024" s="4"/>
      <c r="E2024" s="4"/>
    </row>
    <row r="2025" spans="4:5" x14ac:dyDescent="0.25">
      <c r="D2025" s="4"/>
      <c r="E2025" s="4"/>
    </row>
    <row r="2026" spans="4:5" x14ac:dyDescent="0.25">
      <c r="D2026" s="4"/>
      <c r="E2026" s="4"/>
    </row>
    <row r="2027" spans="4:5" x14ac:dyDescent="0.25">
      <c r="D2027" s="4"/>
      <c r="E2027" s="4"/>
    </row>
    <row r="2028" spans="4:5" x14ac:dyDescent="0.25">
      <c r="D2028" s="4"/>
      <c r="E2028" s="4"/>
    </row>
    <row r="2029" spans="4:5" x14ac:dyDescent="0.25">
      <c r="D2029" s="4"/>
      <c r="E2029" s="4"/>
    </row>
    <row r="2030" spans="4:5" x14ac:dyDescent="0.25">
      <c r="D2030" s="4"/>
      <c r="E2030" s="4"/>
    </row>
    <row r="2031" spans="4:5" x14ac:dyDescent="0.25">
      <c r="D2031" s="4"/>
      <c r="E2031" s="4"/>
    </row>
    <row r="2032" spans="4:5" x14ac:dyDescent="0.25">
      <c r="D2032" s="4"/>
      <c r="E2032" s="4"/>
    </row>
    <row r="2033" spans="4:5" x14ac:dyDescent="0.25">
      <c r="D2033" s="4"/>
      <c r="E2033" s="4"/>
    </row>
    <row r="2034" spans="4:5" x14ac:dyDescent="0.25">
      <c r="D2034" s="4"/>
      <c r="E2034" s="4"/>
    </row>
    <row r="2035" spans="4:5" x14ac:dyDescent="0.25">
      <c r="D2035" s="4"/>
      <c r="E2035" s="4"/>
    </row>
    <row r="2036" spans="4:5" x14ac:dyDescent="0.25">
      <c r="D2036" s="4"/>
      <c r="E2036" s="4"/>
    </row>
    <row r="2037" spans="4:5" x14ac:dyDescent="0.25">
      <c r="D2037" s="4"/>
      <c r="E2037" s="4"/>
    </row>
    <row r="2038" spans="4:5" x14ac:dyDescent="0.25">
      <c r="D2038" s="4"/>
      <c r="E2038" s="4"/>
    </row>
    <row r="2039" spans="4:5" x14ac:dyDescent="0.25">
      <c r="D2039" s="4"/>
      <c r="E2039" s="4"/>
    </row>
    <row r="2040" spans="4:5" x14ac:dyDescent="0.25">
      <c r="D2040" s="4"/>
      <c r="E2040" s="4"/>
    </row>
    <row r="2041" spans="4:5" x14ac:dyDescent="0.25">
      <c r="D2041" s="4"/>
      <c r="E2041" s="4"/>
    </row>
    <row r="2042" spans="4:5" x14ac:dyDescent="0.25">
      <c r="D2042" s="4"/>
      <c r="E2042" s="4"/>
    </row>
    <row r="2043" spans="4:5" x14ac:dyDescent="0.25">
      <c r="D2043" s="4"/>
      <c r="E2043" s="4"/>
    </row>
    <row r="2044" spans="4:5" x14ac:dyDescent="0.25">
      <c r="D2044" s="4"/>
      <c r="E2044" s="4"/>
    </row>
    <row r="2045" spans="4:5" x14ac:dyDescent="0.25">
      <c r="D2045" s="4"/>
      <c r="E2045" s="4"/>
    </row>
    <row r="2046" spans="4:5" x14ac:dyDescent="0.25">
      <c r="D2046" s="4"/>
      <c r="E2046" s="4"/>
    </row>
    <row r="2047" spans="4:5" x14ac:dyDescent="0.25">
      <c r="D2047" s="4"/>
      <c r="E2047" s="4"/>
    </row>
    <row r="2048" spans="4:5" x14ac:dyDescent="0.25">
      <c r="D2048" s="4"/>
      <c r="E2048" s="4"/>
    </row>
    <row r="2049" spans="4:5" x14ac:dyDescent="0.25">
      <c r="D2049" s="4"/>
      <c r="E2049" s="4"/>
    </row>
    <row r="2050" spans="4:5" x14ac:dyDescent="0.25">
      <c r="D2050" s="4"/>
      <c r="E2050" s="4"/>
    </row>
    <row r="2051" spans="4:5" x14ac:dyDescent="0.25">
      <c r="D2051" s="4"/>
      <c r="E2051" s="4"/>
    </row>
    <row r="2052" spans="4:5" x14ac:dyDescent="0.25">
      <c r="D2052" s="4"/>
      <c r="E2052" s="4"/>
    </row>
    <row r="2053" spans="4:5" x14ac:dyDescent="0.25">
      <c r="D2053" s="4"/>
      <c r="E2053" s="4"/>
    </row>
    <row r="2054" spans="4:5" x14ac:dyDescent="0.25">
      <c r="D2054" s="4"/>
      <c r="E2054" s="4"/>
    </row>
    <row r="2055" spans="4:5" x14ac:dyDescent="0.25">
      <c r="D2055" s="4"/>
      <c r="E2055" s="4"/>
    </row>
    <row r="2056" spans="4:5" x14ac:dyDescent="0.25">
      <c r="D2056" s="4"/>
      <c r="E2056" s="4"/>
    </row>
    <row r="2057" spans="4:5" x14ac:dyDescent="0.25">
      <c r="D2057" s="4"/>
      <c r="E2057" s="4"/>
    </row>
    <row r="2058" spans="4:5" x14ac:dyDescent="0.25">
      <c r="D2058" s="4"/>
      <c r="E2058" s="4"/>
    </row>
    <row r="2059" spans="4:5" x14ac:dyDescent="0.25">
      <c r="D2059" s="4"/>
      <c r="E2059" s="4"/>
    </row>
    <row r="2060" spans="4:5" x14ac:dyDescent="0.25">
      <c r="D2060" s="4"/>
      <c r="E2060" s="4"/>
    </row>
    <row r="2061" spans="4:5" x14ac:dyDescent="0.25">
      <c r="D2061" s="4"/>
      <c r="E2061" s="4"/>
    </row>
    <row r="2062" spans="4:5" x14ac:dyDescent="0.25">
      <c r="D2062" s="4"/>
      <c r="E2062" s="4"/>
    </row>
    <row r="2063" spans="4:5" x14ac:dyDescent="0.25">
      <c r="D2063" s="4"/>
      <c r="E2063" s="4"/>
    </row>
    <row r="2064" spans="4:5" x14ac:dyDescent="0.25">
      <c r="D2064" s="4"/>
      <c r="E2064" s="4"/>
    </row>
    <row r="2065" spans="4:5" x14ac:dyDescent="0.25">
      <c r="D2065" s="4"/>
      <c r="E2065" s="4"/>
    </row>
    <row r="2066" spans="4:5" x14ac:dyDescent="0.25">
      <c r="D2066" s="4"/>
      <c r="E2066" s="4"/>
    </row>
    <row r="2067" spans="4:5" x14ac:dyDescent="0.25">
      <c r="D2067" s="4"/>
      <c r="E2067" s="4"/>
    </row>
    <row r="2068" spans="4:5" x14ac:dyDescent="0.25">
      <c r="D2068" s="4"/>
      <c r="E2068" s="4"/>
    </row>
    <row r="2069" spans="4:5" x14ac:dyDescent="0.25">
      <c r="D2069" s="4"/>
      <c r="E2069" s="4"/>
    </row>
    <row r="2070" spans="4:5" x14ac:dyDescent="0.25">
      <c r="D2070" s="4"/>
      <c r="E2070" s="4"/>
    </row>
    <row r="2071" spans="4:5" x14ac:dyDescent="0.25">
      <c r="D2071" s="4"/>
      <c r="E2071" s="4"/>
    </row>
    <row r="2072" spans="4:5" x14ac:dyDescent="0.25">
      <c r="D2072" s="4"/>
      <c r="E2072" s="4"/>
    </row>
    <row r="2073" spans="4:5" x14ac:dyDescent="0.25">
      <c r="D2073" s="4"/>
      <c r="E2073" s="4"/>
    </row>
    <row r="2074" spans="4:5" x14ac:dyDescent="0.25">
      <c r="D2074" s="4"/>
      <c r="E2074" s="4"/>
    </row>
    <row r="2075" spans="4:5" x14ac:dyDescent="0.25">
      <c r="D2075" s="4"/>
      <c r="E2075" s="4"/>
    </row>
    <row r="2076" spans="4:5" x14ac:dyDescent="0.25">
      <c r="D2076" s="4"/>
      <c r="E2076" s="4"/>
    </row>
    <row r="2077" spans="4:5" x14ac:dyDescent="0.25">
      <c r="D2077" s="4"/>
      <c r="E2077" s="4"/>
    </row>
    <row r="2078" spans="4:5" x14ac:dyDescent="0.25">
      <c r="D2078" s="4"/>
      <c r="E2078" s="4"/>
    </row>
    <row r="2079" spans="4:5" x14ac:dyDescent="0.25">
      <c r="D2079" s="4"/>
      <c r="E2079" s="4"/>
    </row>
    <row r="2080" spans="4:5" x14ac:dyDescent="0.25">
      <c r="D2080" s="4"/>
      <c r="E2080" s="4"/>
    </row>
    <row r="2081" spans="4:5" x14ac:dyDescent="0.25">
      <c r="D2081" s="4"/>
      <c r="E2081" s="4"/>
    </row>
    <row r="2082" spans="4:5" x14ac:dyDescent="0.25">
      <c r="D2082" s="4"/>
      <c r="E2082" s="4"/>
    </row>
    <row r="2083" spans="4:5" x14ac:dyDescent="0.25">
      <c r="D2083" s="4"/>
      <c r="E2083" s="4"/>
    </row>
    <row r="2084" spans="4:5" x14ac:dyDescent="0.25">
      <c r="D2084" s="4"/>
      <c r="E2084" s="4"/>
    </row>
    <row r="2085" spans="4:5" x14ac:dyDescent="0.25">
      <c r="D2085" s="4"/>
      <c r="E2085" s="4"/>
    </row>
    <row r="2086" spans="4:5" x14ac:dyDescent="0.25">
      <c r="D2086" s="4"/>
      <c r="E2086" s="4"/>
    </row>
    <row r="2087" spans="4:5" x14ac:dyDescent="0.25">
      <c r="D2087" s="4"/>
      <c r="E2087" s="4"/>
    </row>
    <row r="2088" spans="4:5" x14ac:dyDescent="0.25">
      <c r="D2088" s="4"/>
      <c r="E2088" s="4"/>
    </row>
    <row r="2089" spans="4:5" x14ac:dyDescent="0.25">
      <c r="D2089" s="4"/>
      <c r="E2089" s="4"/>
    </row>
    <row r="2090" spans="4:5" x14ac:dyDescent="0.25">
      <c r="D2090" s="4"/>
      <c r="E2090" s="4"/>
    </row>
    <row r="2091" spans="4:5" x14ac:dyDescent="0.25">
      <c r="D2091" s="4"/>
      <c r="E2091" s="4"/>
    </row>
    <row r="2092" spans="4:5" x14ac:dyDescent="0.25">
      <c r="D2092" s="4"/>
      <c r="E2092" s="4"/>
    </row>
    <row r="2093" spans="4:5" x14ac:dyDescent="0.25">
      <c r="D2093" s="4"/>
      <c r="E2093" s="4"/>
    </row>
    <row r="2094" spans="4:5" x14ac:dyDescent="0.25">
      <c r="D2094" s="4"/>
      <c r="E2094" s="4"/>
    </row>
    <row r="2095" spans="4:5" x14ac:dyDescent="0.25">
      <c r="D2095" s="4"/>
      <c r="E2095" s="4"/>
    </row>
    <row r="2096" spans="4:5" x14ac:dyDescent="0.25">
      <c r="D2096" s="4"/>
      <c r="E2096" s="4"/>
    </row>
    <row r="2097" spans="4:5" x14ac:dyDescent="0.25">
      <c r="D2097" s="4"/>
      <c r="E2097" s="4"/>
    </row>
    <row r="2098" spans="4:5" x14ac:dyDescent="0.25">
      <c r="D2098" s="4"/>
      <c r="E2098" s="4"/>
    </row>
    <row r="2099" spans="4:5" x14ac:dyDescent="0.25">
      <c r="D2099" s="4"/>
      <c r="E2099" s="4"/>
    </row>
    <row r="2100" spans="4:5" x14ac:dyDescent="0.25">
      <c r="D2100" s="4"/>
      <c r="E2100" s="4"/>
    </row>
    <row r="2101" spans="4:5" x14ac:dyDescent="0.25">
      <c r="D2101" s="4"/>
      <c r="E2101" s="4"/>
    </row>
    <row r="2102" spans="4:5" x14ac:dyDescent="0.25">
      <c r="D2102" s="4"/>
      <c r="E2102" s="4"/>
    </row>
    <row r="2103" spans="4:5" x14ac:dyDescent="0.25">
      <c r="D2103" s="4"/>
      <c r="E2103" s="4"/>
    </row>
    <row r="2104" spans="4:5" x14ac:dyDescent="0.25">
      <c r="D2104" s="4"/>
      <c r="E2104" s="4"/>
    </row>
    <row r="2105" spans="4:5" x14ac:dyDescent="0.25">
      <c r="D2105" s="4"/>
      <c r="E2105" s="4"/>
    </row>
    <row r="2106" spans="4:5" x14ac:dyDescent="0.25">
      <c r="D2106" s="4"/>
      <c r="E2106" s="4"/>
    </row>
    <row r="2107" spans="4:5" x14ac:dyDescent="0.25">
      <c r="D2107" s="4"/>
      <c r="E2107" s="4"/>
    </row>
    <row r="2108" spans="4:5" x14ac:dyDescent="0.25">
      <c r="D2108" s="4"/>
      <c r="E2108" s="4"/>
    </row>
    <row r="2109" spans="4:5" x14ac:dyDescent="0.25">
      <c r="D2109" s="4"/>
      <c r="E2109" s="4"/>
    </row>
    <row r="2110" spans="4:5" x14ac:dyDescent="0.25">
      <c r="D2110" s="4"/>
      <c r="E2110" s="4"/>
    </row>
    <row r="2111" spans="4:5" x14ac:dyDescent="0.25">
      <c r="D2111" s="4"/>
      <c r="E2111" s="4"/>
    </row>
    <row r="2112" spans="4:5" x14ac:dyDescent="0.25">
      <c r="D2112" s="4"/>
      <c r="E2112" s="4"/>
    </row>
    <row r="2113" spans="4:5" x14ac:dyDescent="0.25">
      <c r="D2113" s="4"/>
      <c r="E2113" s="4"/>
    </row>
    <row r="2114" spans="4:5" x14ac:dyDescent="0.25">
      <c r="D2114" s="4"/>
      <c r="E2114" s="4"/>
    </row>
    <row r="2115" spans="4:5" x14ac:dyDescent="0.25">
      <c r="D2115" s="4"/>
      <c r="E2115" s="4"/>
    </row>
    <row r="2116" spans="4:5" x14ac:dyDescent="0.25">
      <c r="D2116" s="4"/>
      <c r="E2116" s="4"/>
    </row>
    <row r="2117" spans="4:5" x14ac:dyDescent="0.25">
      <c r="D2117" s="4"/>
      <c r="E2117" s="4"/>
    </row>
    <row r="2118" spans="4:5" x14ac:dyDescent="0.25">
      <c r="D2118" s="4"/>
      <c r="E2118" s="4"/>
    </row>
    <row r="2119" spans="4:5" x14ac:dyDescent="0.25">
      <c r="D2119" s="4"/>
      <c r="E2119" s="4"/>
    </row>
    <row r="2120" spans="4:5" x14ac:dyDescent="0.25">
      <c r="D2120" s="4"/>
      <c r="E2120" s="4"/>
    </row>
    <row r="2121" spans="4:5" x14ac:dyDescent="0.25">
      <c r="D2121" s="4"/>
      <c r="E2121" s="4"/>
    </row>
    <row r="2122" spans="4:5" x14ac:dyDescent="0.25">
      <c r="D2122" s="4"/>
      <c r="E2122" s="4"/>
    </row>
    <row r="2123" spans="4:5" x14ac:dyDescent="0.25">
      <c r="D2123" s="4"/>
      <c r="E2123" s="4"/>
    </row>
    <row r="2124" spans="4:5" x14ac:dyDescent="0.25">
      <c r="D2124" s="4"/>
      <c r="E2124" s="4"/>
    </row>
    <row r="2125" spans="4:5" x14ac:dyDescent="0.25">
      <c r="D2125" s="4"/>
      <c r="E2125" s="4"/>
    </row>
    <row r="2126" spans="4:5" x14ac:dyDescent="0.25">
      <c r="D2126" s="4"/>
      <c r="E2126" s="4"/>
    </row>
    <row r="2127" spans="4:5" x14ac:dyDescent="0.25">
      <c r="D2127" s="4"/>
      <c r="E2127" s="4"/>
    </row>
    <row r="2128" spans="4:5" x14ac:dyDescent="0.25">
      <c r="D2128" s="4"/>
      <c r="E2128" s="4"/>
    </row>
    <row r="2129" spans="4:5" x14ac:dyDescent="0.25">
      <c r="D2129" s="4"/>
      <c r="E2129" s="4"/>
    </row>
    <row r="2130" spans="4:5" x14ac:dyDescent="0.25">
      <c r="D2130" s="4"/>
      <c r="E2130" s="4"/>
    </row>
    <row r="2131" spans="4:5" x14ac:dyDescent="0.25">
      <c r="D2131" s="4"/>
      <c r="E2131" s="4"/>
    </row>
    <row r="2132" spans="4:5" x14ac:dyDescent="0.25">
      <c r="D2132" s="4"/>
      <c r="E2132" s="4"/>
    </row>
    <row r="2133" spans="4:5" x14ac:dyDescent="0.25">
      <c r="D2133" s="4"/>
      <c r="E2133" s="4"/>
    </row>
    <row r="2134" spans="4:5" x14ac:dyDescent="0.25">
      <c r="D2134" s="4"/>
      <c r="E2134" s="4"/>
    </row>
    <row r="2135" spans="4:5" x14ac:dyDescent="0.25">
      <c r="D2135" s="4"/>
      <c r="E2135" s="4"/>
    </row>
    <row r="2136" spans="4:5" x14ac:dyDescent="0.25">
      <c r="D2136" s="4"/>
      <c r="E2136" s="4"/>
    </row>
    <row r="2137" spans="4:5" x14ac:dyDescent="0.25">
      <c r="D2137" s="4"/>
      <c r="E2137" s="4"/>
    </row>
    <row r="2138" spans="4:5" x14ac:dyDescent="0.25">
      <c r="D2138" s="4"/>
      <c r="E2138" s="4"/>
    </row>
    <row r="2139" spans="4:5" x14ac:dyDescent="0.25">
      <c r="D2139" s="4"/>
      <c r="E2139" s="4"/>
    </row>
    <row r="2140" spans="4:5" x14ac:dyDescent="0.25">
      <c r="D2140" s="4"/>
      <c r="E2140" s="4"/>
    </row>
    <row r="2141" spans="4:5" x14ac:dyDescent="0.25">
      <c r="D2141" s="4"/>
      <c r="E2141" s="4"/>
    </row>
    <row r="2142" spans="4:5" x14ac:dyDescent="0.25">
      <c r="D2142" s="4"/>
      <c r="E2142" s="4"/>
    </row>
    <row r="2143" spans="4:5" x14ac:dyDescent="0.25">
      <c r="D2143" s="4"/>
      <c r="E2143" s="4"/>
    </row>
    <row r="2144" spans="4:5" x14ac:dyDescent="0.25">
      <c r="D2144" s="4"/>
      <c r="E2144" s="4"/>
    </row>
    <row r="2145" spans="4:5" x14ac:dyDescent="0.25">
      <c r="D2145" s="4"/>
      <c r="E2145" s="4"/>
    </row>
    <row r="2146" spans="4:5" x14ac:dyDescent="0.25">
      <c r="D2146" s="4"/>
      <c r="E2146" s="4"/>
    </row>
    <row r="2147" spans="4:5" x14ac:dyDescent="0.25">
      <c r="D2147" s="4"/>
      <c r="E2147" s="4"/>
    </row>
    <row r="2148" spans="4:5" x14ac:dyDescent="0.25">
      <c r="D2148" s="4"/>
      <c r="E2148" s="4"/>
    </row>
    <row r="2149" spans="4:5" x14ac:dyDescent="0.25">
      <c r="D2149" s="4"/>
      <c r="E2149" s="4"/>
    </row>
    <row r="2150" spans="4:5" x14ac:dyDescent="0.25">
      <c r="D2150" s="4"/>
      <c r="E2150" s="4"/>
    </row>
    <row r="2151" spans="4:5" x14ac:dyDescent="0.25">
      <c r="D2151" s="4"/>
      <c r="E2151" s="4"/>
    </row>
    <row r="2152" spans="4:5" x14ac:dyDescent="0.25">
      <c r="D2152" s="4"/>
      <c r="E2152" s="4"/>
    </row>
    <row r="2153" spans="4:5" x14ac:dyDescent="0.25">
      <c r="D2153" s="4"/>
      <c r="E2153" s="4"/>
    </row>
    <row r="2154" spans="4:5" x14ac:dyDescent="0.25">
      <c r="D2154" s="4"/>
      <c r="E2154" s="4"/>
    </row>
    <row r="2155" spans="4:5" x14ac:dyDescent="0.25">
      <c r="D2155" s="4"/>
      <c r="E2155" s="4"/>
    </row>
    <row r="2156" spans="4:5" x14ac:dyDescent="0.25">
      <c r="D2156" s="4"/>
      <c r="E2156" s="4"/>
    </row>
    <row r="2157" spans="4:5" x14ac:dyDescent="0.25">
      <c r="D2157" s="4"/>
      <c r="E2157" s="4"/>
    </row>
    <row r="2158" spans="4:5" x14ac:dyDescent="0.25">
      <c r="D2158" s="4"/>
      <c r="E2158" s="4"/>
    </row>
    <row r="2159" spans="4:5" x14ac:dyDescent="0.25">
      <c r="D2159" s="4"/>
      <c r="E2159" s="4"/>
    </row>
    <row r="2160" spans="4:5" x14ac:dyDescent="0.25">
      <c r="D2160" s="4"/>
      <c r="E2160" s="4"/>
    </row>
    <row r="2161" spans="4:5" x14ac:dyDescent="0.25">
      <c r="D2161" s="4"/>
      <c r="E2161" s="4"/>
    </row>
    <row r="2162" spans="4:5" x14ac:dyDescent="0.25">
      <c r="D2162" s="4"/>
      <c r="E2162" s="4"/>
    </row>
    <row r="2163" spans="4:5" x14ac:dyDescent="0.25">
      <c r="D2163" s="4"/>
      <c r="E2163" s="4"/>
    </row>
    <row r="2164" spans="4:5" x14ac:dyDescent="0.25">
      <c r="D2164" s="4"/>
      <c r="E2164" s="4"/>
    </row>
    <row r="2165" spans="4:5" x14ac:dyDescent="0.25">
      <c r="D2165" s="4"/>
      <c r="E2165" s="4"/>
    </row>
    <row r="2166" spans="4:5" x14ac:dyDescent="0.25">
      <c r="D2166" s="4"/>
      <c r="E2166" s="4"/>
    </row>
    <row r="2167" spans="4:5" x14ac:dyDescent="0.25">
      <c r="D2167" s="4"/>
      <c r="E2167" s="4"/>
    </row>
    <row r="2168" spans="4:5" x14ac:dyDescent="0.25">
      <c r="D2168" s="4"/>
      <c r="E2168" s="4"/>
    </row>
    <row r="2169" spans="4:5" x14ac:dyDescent="0.25">
      <c r="D2169" s="4"/>
      <c r="E2169" s="4"/>
    </row>
    <row r="2170" spans="4:5" x14ac:dyDescent="0.25">
      <c r="D2170" s="4"/>
      <c r="E2170" s="4"/>
    </row>
    <row r="2171" spans="4:5" x14ac:dyDescent="0.25">
      <c r="D2171" s="4"/>
      <c r="E2171" s="4"/>
    </row>
    <row r="2172" spans="4:5" x14ac:dyDescent="0.25">
      <c r="D2172" s="4"/>
      <c r="E2172" s="4"/>
    </row>
    <row r="2173" spans="4:5" x14ac:dyDescent="0.25">
      <c r="D2173" s="4"/>
      <c r="E2173" s="4"/>
    </row>
    <row r="2174" spans="4:5" x14ac:dyDescent="0.25">
      <c r="D2174" s="4"/>
      <c r="E2174" s="4"/>
    </row>
    <row r="2175" spans="4:5" x14ac:dyDescent="0.25">
      <c r="D2175" s="4"/>
      <c r="E2175" s="4"/>
    </row>
    <row r="2176" spans="4:5" x14ac:dyDescent="0.25">
      <c r="D2176" s="4"/>
      <c r="E2176" s="4"/>
    </row>
    <row r="2177" spans="4:5" x14ac:dyDescent="0.25">
      <c r="D2177" s="4"/>
      <c r="E2177" s="4"/>
    </row>
    <row r="2178" spans="4:5" x14ac:dyDescent="0.25">
      <c r="D2178" s="4"/>
      <c r="E2178" s="4"/>
    </row>
    <row r="2179" spans="4:5" x14ac:dyDescent="0.25">
      <c r="D2179" s="4"/>
      <c r="E2179" s="4"/>
    </row>
    <row r="2180" spans="4:5" x14ac:dyDescent="0.25">
      <c r="D2180" s="4"/>
      <c r="E2180" s="4"/>
    </row>
    <row r="2181" spans="4:5" x14ac:dyDescent="0.25">
      <c r="D2181" s="4"/>
      <c r="E2181" s="4"/>
    </row>
    <row r="2182" spans="4:5" x14ac:dyDescent="0.25">
      <c r="D2182" s="4"/>
      <c r="E2182" s="4"/>
    </row>
    <row r="2183" spans="4:5" x14ac:dyDescent="0.25">
      <c r="D2183" s="4"/>
      <c r="E2183" s="4"/>
    </row>
    <row r="2184" spans="4:5" x14ac:dyDescent="0.25">
      <c r="D2184" s="4"/>
      <c r="E2184" s="4"/>
    </row>
    <row r="2185" spans="4:5" x14ac:dyDescent="0.25">
      <c r="D2185" s="4"/>
      <c r="E2185" s="4"/>
    </row>
    <row r="2186" spans="4:5" x14ac:dyDescent="0.25">
      <c r="D2186" s="4"/>
      <c r="E2186" s="4"/>
    </row>
    <row r="2187" spans="4:5" x14ac:dyDescent="0.25">
      <c r="D2187" s="4"/>
      <c r="E2187" s="4"/>
    </row>
    <row r="2188" spans="4:5" x14ac:dyDescent="0.25">
      <c r="D2188" s="4"/>
      <c r="E2188" s="4"/>
    </row>
    <row r="2189" spans="4:5" x14ac:dyDescent="0.25">
      <c r="D2189" s="4"/>
      <c r="E2189" s="4"/>
    </row>
    <row r="2190" spans="4:5" x14ac:dyDescent="0.25">
      <c r="D2190" s="4"/>
      <c r="E2190" s="4"/>
    </row>
    <row r="2191" spans="4:5" x14ac:dyDescent="0.25">
      <c r="D2191" s="4"/>
      <c r="E2191" s="4"/>
    </row>
    <row r="2192" spans="4:5" x14ac:dyDescent="0.25">
      <c r="D2192" s="4"/>
      <c r="E2192" s="4"/>
    </row>
    <row r="2193" spans="4:5" x14ac:dyDescent="0.25">
      <c r="D2193" s="4"/>
      <c r="E2193" s="4"/>
    </row>
    <row r="2194" spans="4:5" x14ac:dyDescent="0.25">
      <c r="D2194" s="4"/>
      <c r="E2194" s="4"/>
    </row>
    <row r="2195" spans="4:5" x14ac:dyDescent="0.25">
      <c r="D2195" s="4"/>
      <c r="E2195" s="4"/>
    </row>
    <row r="2196" spans="4:5" x14ac:dyDescent="0.25">
      <c r="D2196" s="4"/>
      <c r="E2196" s="4"/>
    </row>
    <row r="2197" spans="4:5" x14ac:dyDescent="0.25">
      <c r="D2197" s="4"/>
      <c r="E2197" s="4"/>
    </row>
    <row r="2198" spans="4:5" x14ac:dyDescent="0.25">
      <c r="D2198" s="4"/>
      <c r="E2198" s="4"/>
    </row>
    <row r="2199" spans="4:5" x14ac:dyDescent="0.25">
      <c r="D2199" s="4"/>
      <c r="E2199" s="4"/>
    </row>
    <row r="2200" spans="4:5" x14ac:dyDescent="0.25">
      <c r="D2200" s="4"/>
      <c r="E2200" s="4"/>
    </row>
    <row r="2201" spans="4:5" x14ac:dyDescent="0.25">
      <c r="D2201" s="4"/>
      <c r="E2201" s="4"/>
    </row>
    <row r="2202" spans="4:5" x14ac:dyDescent="0.25">
      <c r="D2202" s="4"/>
      <c r="E2202" s="4"/>
    </row>
    <row r="2203" spans="4:5" x14ac:dyDescent="0.25">
      <c r="D2203" s="4"/>
      <c r="E2203" s="4"/>
    </row>
    <row r="2204" spans="4:5" x14ac:dyDescent="0.25">
      <c r="D2204" s="4"/>
      <c r="E2204" s="4"/>
    </row>
    <row r="2205" spans="4:5" x14ac:dyDescent="0.25">
      <c r="D2205" s="4"/>
      <c r="E2205" s="4"/>
    </row>
    <row r="2206" spans="4:5" x14ac:dyDescent="0.25">
      <c r="D2206" s="4"/>
      <c r="E2206" s="4"/>
    </row>
    <row r="2207" spans="4:5" x14ac:dyDescent="0.25">
      <c r="D2207" s="4"/>
      <c r="E2207" s="4"/>
    </row>
    <row r="2208" spans="4:5" x14ac:dyDescent="0.25">
      <c r="D2208" s="4"/>
      <c r="E2208" s="4"/>
    </row>
    <row r="2209" spans="4:5" x14ac:dyDescent="0.25">
      <c r="D2209" s="4"/>
      <c r="E2209" s="4"/>
    </row>
    <row r="2210" spans="4:5" x14ac:dyDescent="0.25">
      <c r="D2210" s="4"/>
      <c r="E2210" s="4"/>
    </row>
    <row r="2211" spans="4:5" x14ac:dyDescent="0.25">
      <c r="D2211" s="4"/>
      <c r="E2211" s="4"/>
    </row>
  </sheetData>
  <mergeCells count="21">
    <mergeCell ref="B48:B49"/>
    <mergeCell ref="C48:C49"/>
    <mergeCell ref="D48:D49"/>
    <mergeCell ref="E48:E49"/>
    <mergeCell ref="F48:F49"/>
    <mergeCell ref="A84:F86"/>
    <mergeCell ref="A3:F3"/>
    <mergeCell ref="A4:F4"/>
    <mergeCell ref="C6:E6"/>
    <mergeCell ref="C7:E7"/>
    <mergeCell ref="C8:E8"/>
    <mergeCell ref="F6:F9"/>
    <mergeCell ref="A6:A9"/>
    <mergeCell ref="B6:B9"/>
    <mergeCell ref="F26:F27"/>
    <mergeCell ref="B26:B27"/>
    <mergeCell ref="C26:C27"/>
    <mergeCell ref="A26:A27"/>
    <mergeCell ref="D26:D27"/>
    <mergeCell ref="E26:E27"/>
    <mergeCell ref="A48:A49"/>
  </mergeCells>
  <pageMargins left="0.59055118110236227" right="0.59055118110236227" top="1.1811023622047245" bottom="0.59055118110236227" header="0" footer="0.19685039370078741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A2" sqref="A2"/>
    </sheetView>
  </sheetViews>
  <sheetFormatPr defaultRowHeight="15" x14ac:dyDescent="0.25"/>
  <cols>
    <col min="1" max="1" width="16" customWidth="1"/>
    <col min="2" max="2" width="16.28515625" customWidth="1"/>
    <col min="3" max="3" width="15.28515625" customWidth="1"/>
    <col min="5" max="5" width="16" customWidth="1"/>
    <col min="6" max="6" width="16.28515625" customWidth="1"/>
    <col min="7" max="7" width="16.7109375" customWidth="1"/>
    <col min="10" max="10" width="13.7109375" customWidth="1"/>
    <col min="11" max="11" width="11.7109375" customWidth="1"/>
    <col min="12" max="12" width="11.5703125" customWidth="1"/>
    <col min="15" max="15" width="12.28515625" customWidth="1"/>
    <col min="16" max="16" width="12.42578125" customWidth="1"/>
    <col min="17" max="17" width="13.28515625" customWidth="1"/>
  </cols>
  <sheetData>
    <row r="1" spans="1:17" s="10" customFormat="1" ht="27" thickBot="1" x14ac:dyDescent="0.45">
      <c r="A1" s="89">
        <v>43923</v>
      </c>
      <c r="B1" s="89"/>
      <c r="C1" s="89"/>
      <c r="E1" s="90">
        <v>2</v>
      </c>
      <c r="F1" s="90"/>
      <c r="G1" s="90"/>
      <c r="J1" s="89">
        <v>43984</v>
      </c>
      <c r="K1" s="89"/>
      <c r="L1" s="89"/>
      <c r="O1" s="89">
        <v>43892</v>
      </c>
      <c r="P1" s="89"/>
      <c r="Q1" s="89"/>
    </row>
    <row r="2" spans="1:17" ht="15.75" thickBot="1" x14ac:dyDescent="0.3">
      <c r="A2" s="18">
        <v>10504</v>
      </c>
      <c r="B2" s="19">
        <v>10924.16</v>
      </c>
      <c r="C2" s="19">
        <v>11361.13</v>
      </c>
      <c r="E2" s="18">
        <v>2122498.0099999998</v>
      </c>
      <c r="F2" s="19">
        <v>2207405.92</v>
      </c>
      <c r="G2" s="19">
        <v>2295702.17</v>
      </c>
      <c r="J2" s="18">
        <v>2449077</v>
      </c>
      <c r="K2" s="19">
        <v>2554366</v>
      </c>
      <c r="L2" s="19">
        <v>2661554</v>
      </c>
      <c r="O2" s="23">
        <v>24897166.460000001</v>
      </c>
      <c r="P2" s="24">
        <v>25893053.109999999</v>
      </c>
      <c r="Q2" s="24">
        <v>26928775.239999998</v>
      </c>
    </row>
    <row r="3" spans="1:17" ht="15.75" thickBot="1" x14ac:dyDescent="0.3">
      <c r="A3" s="20">
        <v>20592</v>
      </c>
      <c r="B3" s="21">
        <v>21412.68</v>
      </c>
      <c r="C3" s="21">
        <v>22272.31</v>
      </c>
      <c r="E3" s="29">
        <v>14011300</v>
      </c>
      <c r="F3" s="30">
        <v>14453600</v>
      </c>
      <c r="G3" s="30">
        <v>14915000</v>
      </c>
      <c r="J3" s="20">
        <v>1850350.8</v>
      </c>
      <c r="K3" s="26">
        <v>1914156</v>
      </c>
      <c r="L3" s="26">
        <v>2041766.4</v>
      </c>
      <c r="O3" s="25">
        <v>132478.10999999999</v>
      </c>
      <c r="P3" s="26">
        <v>137777.24</v>
      </c>
      <c r="Q3" s="26">
        <v>143288.32999999999</v>
      </c>
    </row>
    <row r="4" spans="1:17" ht="15.75" thickBot="1" x14ac:dyDescent="0.3">
      <c r="A4" s="20">
        <v>221520</v>
      </c>
      <c r="B4" s="21">
        <v>230380</v>
      </c>
      <c r="C4" s="21">
        <v>239596.03</v>
      </c>
      <c r="E4" s="20">
        <f t="shared" ref="E4:G4" si="0">O5</f>
        <v>29529644.57</v>
      </c>
      <c r="F4" s="21">
        <f t="shared" si="0"/>
        <v>26030830.349999998</v>
      </c>
      <c r="G4" s="21">
        <f t="shared" si="0"/>
        <v>27072063.569999997</v>
      </c>
      <c r="J4" s="20">
        <v>310265.64</v>
      </c>
      <c r="K4" s="21">
        <v>322676.27</v>
      </c>
      <c r="L4" s="21">
        <v>335583.32</v>
      </c>
      <c r="O4" s="25">
        <v>4500000</v>
      </c>
      <c r="P4" s="26">
        <v>0</v>
      </c>
      <c r="Q4" s="26">
        <v>0</v>
      </c>
    </row>
    <row r="5" spans="1:17" ht="15.75" thickBot="1" x14ac:dyDescent="0.3">
      <c r="A5" s="20">
        <v>400000</v>
      </c>
      <c r="B5" s="21">
        <v>416000</v>
      </c>
      <c r="C5" s="21">
        <v>432640</v>
      </c>
      <c r="E5" s="91">
        <v>176501407.50999999</v>
      </c>
      <c r="F5" s="91">
        <v>180524528.97</v>
      </c>
      <c r="G5" s="91">
        <v>184720070.06999999</v>
      </c>
      <c r="H5" s="22"/>
      <c r="J5" s="20">
        <v>56800</v>
      </c>
      <c r="K5" s="21">
        <v>59072</v>
      </c>
      <c r="L5" s="21">
        <v>61434.879999999997</v>
      </c>
      <c r="O5">
        <f>SUM(O2:O4)</f>
        <v>29529644.57</v>
      </c>
      <c r="P5" s="10">
        <f t="shared" ref="P5:Q5" si="1">SUM(P2:P4)</f>
        <v>26030830.349999998</v>
      </c>
      <c r="Q5" s="10">
        <f t="shared" si="1"/>
        <v>27072063.569999997</v>
      </c>
    </row>
    <row r="6" spans="1:17" ht="15.75" thickBot="1" x14ac:dyDescent="0.3">
      <c r="A6" s="20">
        <v>425376</v>
      </c>
      <c r="B6" s="21">
        <v>443100</v>
      </c>
      <c r="C6" s="21">
        <v>460824</v>
      </c>
      <c r="E6" s="92"/>
      <c r="F6" s="92"/>
      <c r="G6" s="92"/>
      <c r="H6" s="22"/>
      <c r="J6" s="27">
        <v>14057264</v>
      </c>
      <c r="K6" s="26">
        <v>0</v>
      </c>
      <c r="L6" s="26">
        <v>0</v>
      </c>
    </row>
    <row r="7" spans="1:17" ht="15.75" thickBot="1" x14ac:dyDescent="0.3">
      <c r="A7" s="20">
        <v>355513.59999999998</v>
      </c>
      <c r="B7" s="21">
        <v>369734.14</v>
      </c>
      <c r="C7" s="21">
        <v>384523.51</v>
      </c>
      <c r="E7" s="31">
        <v>12000000</v>
      </c>
      <c r="F7" s="28">
        <v>12480000</v>
      </c>
      <c r="G7" s="28">
        <v>12979200</v>
      </c>
      <c r="J7" s="17">
        <f>SUM(J2:J6)</f>
        <v>18723757.439999998</v>
      </c>
      <c r="K7" s="17">
        <f>SUM(K2:K6)</f>
        <v>4850270.2699999996</v>
      </c>
      <c r="L7" s="17">
        <f t="shared" ref="L7" si="2">SUM(L2:L6)</f>
        <v>5100338.6000000006</v>
      </c>
    </row>
    <row r="8" spans="1:17" ht="15.75" thickBot="1" x14ac:dyDescent="0.3">
      <c r="A8" s="20">
        <v>2207296</v>
      </c>
      <c r="B8" s="21">
        <v>2295587.8399999999</v>
      </c>
      <c r="C8" s="21">
        <v>2387411.35</v>
      </c>
      <c r="E8" s="31">
        <v>18723757.440000001</v>
      </c>
      <c r="F8" s="28">
        <v>4850270.2699999996</v>
      </c>
      <c r="G8" s="28">
        <v>5100338.5999999996</v>
      </c>
    </row>
    <row r="9" spans="1:17" ht="15.75" thickBot="1" x14ac:dyDescent="0.3">
      <c r="A9" s="20">
        <v>832000</v>
      </c>
      <c r="B9" s="21">
        <v>865280</v>
      </c>
      <c r="C9" s="21">
        <v>899891.19999999995</v>
      </c>
      <c r="E9" s="32">
        <v>5823000</v>
      </c>
      <c r="F9" s="33">
        <v>5200000</v>
      </c>
      <c r="G9" s="33">
        <v>5408000</v>
      </c>
    </row>
    <row r="10" spans="1:17" ht="15.75" thickBot="1" x14ac:dyDescent="0.3">
      <c r="A10" s="20">
        <v>75637000.120000005</v>
      </c>
      <c r="B10" s="21">
        <v>75637000.120000005</v>
      </c>
      <c r="C10" s="21">
        <v>75637000.120000005</v>
      </c>
      <c r="E10" s="17">
        <f>SUM(E2:E9)</f>
        <v>258711607.52999997</v>
      </c>
      <c r="F10" s="17">
        <f t="shared" ref="F10:G10" si="3">SUM(F2:F9)</f>
        <v>245746635.51000002</v>
      </c>
      <c r="G10" s="17">
        <f t="shared" si="3"/>
        <v>252490374.41</v>
      </c>
    </row>
    <row r="11" spans="1:17" ht="15.75" thickBot="1" x14ac:dyDescent="0.3">
      <c r="A11" s="20">
        <v>520000</v>
      </c>
      <c r="B11" s="21">
        <v>540800</v>
      </c>
      <c r="C11" s="21">
        <v>562432</v>
      </c>
    </row>
    <row r="12" spans="1:17" ht="15.75" thickBot="1" x14ac:dyDescent="0.3">
      <c r="A12" s="20">
        <v>31123442.23</v>
      </c>
      <c r="B12" s="21">
        <v>32368379.920000002</v>
      </c>
      <c r="C12" s="21">
        <v>33663115.119999997</v>
      </c>
    </row>
    <row r="13" spans="1:17" ht="15.75" thickBot="1" x14ac:dyDescent="0.3">
      <c r="A13" s="20">
        <v>20066352.84</v>
      </c>
      <c r="B13" s="21">
        <v>20869006.960000001</v>
      </c>
      <c r="C13" s="21">
        <v>21703767.23</v>
      </c>
    </row>
    <row r="14" spans="1:17" ht="15.75" thickBot="1" x14ac:dyDescent="0.3">
      <c r="A14" s="20">
        <v>306500</v>
      </c>
      <c r="B14" s="21">
        <v>306600</v>
      </c>
      <c r="C14" s="21">
        <v>318900</v>
      </c>
    </row>
    <row r="15" spans="1:17" ht="15.75" thickBot="1" x14ac:dyDescent="0.3">
      <c r="A15" s="20">
        <v>44375310.719999999</v>
      </c>
      <c r="B15" s="21">
        <v>46150323.149999999</v>
      </c>
      <c r="C15" s="21">
        <v>47996336.07</v>
      </c>
    </row>
    <row r="16" spans="1:17" x14ac:dyDescent="0.25">
      <c r="A16" s="17">
        <f>SUM(A2:A15)</f>
        <v>176501407.50999999</v>
      </c>
      <c r="B16" s="17">
        <f>SUM(B2:B15)</f>
        <v>180524528.97</v>
      </c>
      <c r="C16" s="17">
        <f>SUM(C2:C15)</f>
        <v>184720070.06999999</v>
      </c>
    </row>
  </sheetData>
  <mergeCells count="7">
    <mergeCell ref="O1:Q1"/>
    <mergeCell ref="A1:C1"/>
    <mergeCell ref="E1:G1"/>
    <mergeCell ref="E5:E6"/>
    <mergeCell ref="F5:F6"/>
    <mergeCell ref="G5:G6"/>
    <mergeCell ref="J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2021-06-16T12:04:09Z</dcterms:modified>
</cp:coreProperties>
</file>