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arsenyeva\Desktop\Арсеньева Т.В\Обращения граждан\"/>
    </mc:Choice>
  </mc:AlternateContent>
  <bookViews>
    <workbookView xWindow="0" yWindow="0" windowWidth="16785" windowHeight="7425"/>
  </bookViews>
  <sheets>
    <sheet name="Лист1" sheetId="1" r:id="rId1"/>
    <sheet name="Лист2" sheetId="2" r:id="rId2"/>
  </sheets>
  <definedNames>
    <definedName name="_xlnm.Print_Titles" localSheetId="0">Лист1!$1:$4</definedName>
    <definedName name="_xlnm.Print_Titles" localSheetId="1">Лист2!#REF!</definedName>
    <definedName name="_xlnm.Print_Area" localSheetId="0">Лист1!$A$1:$E$47</definedName>
  </definedNames>
  <calcPr calcId="162913"/>
</workbook>
</file>

<file path=xl/calcChain.xml><?xml version="1.0" encoding="utf-8"?>
<calcChain xmlns="http://schemas.openxmlformats.org/spreadsheetml/2006/main">
  <c r="E32" i="1" l="1"/>
  <c r="E33" i="1"/>
  <c r="E34" i="1"/>
  <c r="E35" i="1"/>
  <c r="E36" i="1"/>
  <c r="E37" i="1"/>
  <c r="E38" i="1"/>
  <c r="E12" i="2" l="1"/>
  <c r="E7" i="2"/>
  <c r="D47" i="1" l="1"/>
  <c r="D28" i="1"/>
  <c r="E12" i="1" l="1"/>
  <c r="E11" i="1"/>
  <c r="E10" i="1"/>
  <c r="E39" i="2" l="1"/>
  <c r="E49" i="2" l="1"/>
  <c r="E53" i="2"/>
  <c r="E56" i="2"/>
  <c r="E25" i="2"/>
  <c r="E45" i="1"/>
  <c r="E46" i="1" l="1"/>
  <c r="E43" i="1"/>
  <c r="E44" i="1"/>
  <c r="E30" i="1"/>
  <c r="E31" i="1"/>
  <c r="E26" i="1"/>
  <c r="D23" i="1"/>
  <c r="E21" i="1" s="1"/>
  <c r="E25" i="1" l="1"/>
  <c r="E27" i="1"/>
  <c r="E16" i="1"/>
  <c r="E20" i="1"/>
  <c r="E14" i="1"/>
  <c r="E18" i="1"/>
  <c r="E22" i="1"/>
  <c r="E15" i="1"/>
  <c r="E17" i="1"/>
  <c r="E19" i="1"/>
</calcChain>
</file>

<file path=xl/sharedStrings.xml><?xml version="1.0" encoding="utf-8"?>
<sst xmlns="http://schemas.openxmlformats.org/spreadsheetml/2006/main" count="241" uniqueCount="195">
  <si>
    <t>отчетный период</t>
  </si>
  <si>
    <t>Кол-во</t>
  </si>
  <si>
    <t>Доля</t>
  </si>
  <si>
    <t>Количество обращений</t>
  </si>
  <si>
    <t>Количество вопросов</t>
  </si>
  <si>
    <t>в том числе:</t>
  </si>
  <si>
    <t>Взято на контроль</t>
  </si>
  <si>
    <t>Администрация Губернатора СПб</t>
  </si>
  <si>
    <t>Законодательное собрание СПб</t>
  </si>
  <si>
    <t>ИОГВ СПб</t>
  </si>
  <si>
    <t>МО СПб</t>
  </si>
  <si>
    <t>Федеральные ОВ</t>
  </si>
  <si>
    <t xml:space="preserve">Органы Прокуратуры </t>
  </si>
  <si>
    <t>Региональные ОВ</t>
  </si>
  <si>
    <t>Заявители</t>
  </si>
  <si>
    <t>Иные</t>
  </si>
  <si>
    <t>Письменная</t>
  </si>
  <si>
    <t>Электронная</t>
  </si>
  <si>
    <t>Устная</t>
  </si>
  <si>
    <t>Разъяснено</t>
  </si>
  <si>
    <t>Поддержано</t>
  </si>
  <si>
    <t>в том числе: меры приняты</t>
  </si>
  <si>
    <t>Не поддержано</t>
  </si>
  <si>
    <t>Дан ответ автору</t>
  </si>
  <si>
    <t xml:space="preserve">Оставлено без ответа </t>
  </si>
  <si>
    <t>Рассмотрено с выездом на место</t>
  </si>
  <si>
    <t>Рассмотрено с нарушением срока</t>
  </si>
  <si>
    <t>На рассмотрении</t>
  </si>
  <si>
    <t>Всего вопросов со сроком рассмотрения в отчетном периоде</t>
  </si>
  <si>
    <t>Код ОТК</t>
  </si>
  <si>
    <t>Наименование ОТК</t>
  </si>
  <si>
    <t>0000.0000.0000.0000</t>
  </si>
  <si>
    <t>Прочее</t>
  </si>
  <si>
    <t>0001.0000.0000.0000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</si>
  <si>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</si>
  <si>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</si>
  <si>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</si>
  <si>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</si>
  <si>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</si>
  <si>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</si>
  <si>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</si>
  <si>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</si>
  <si>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</si>
  <si>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</si>
  <si>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</si>
  <si>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</si>
  <si>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</si>
  <si>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</si>
  <si>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</si>
  <si>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</si>
  <si>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</si>
  <si>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</si>
  <si>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</si>
  <si>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0002.0014.0000.0000</t>
  </si>
  <si>
    <t>0003.0000.0000.0000</t>
  </si>
  <si>
    <t>0003.0008.0000.0000</t>
  </si>
  <si>
    <t>Финансы</t>
  </si>
  <si>
    <t>0003.0009.0000.0000</t>
  </si>
  <si>
    <t>Хозяйственная деятельность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</si>
  <si>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</si>
  <si>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</si>
  <si>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</si>
  <si>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</si>
  <si>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</si>
  <si>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</si>
  <si>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</si>
  <si>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</si>
  <si>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</si>
  <si>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</si>
  <si>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</si>
  <si>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</si>
  <si>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</si>
  <si>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</si>
  <si>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</si>
  <si>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</si>
  <si>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</si>
  <si>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</si>
  <si>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</si>
  <si>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</si>
  <si>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</si>
  <si>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</si>
  <si>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</si>
  <si>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</si>
  <si>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</si>
  <si>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</si>
  <si>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</si>
  <si>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</si>
  <si>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</si>
  <si>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</si>
  <si>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</si>
  <si>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</si>
  <si>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</si>
  <si>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</si>
  <si>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</si>
  <si>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</si>
  <si>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</si>
  <si>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</si>
  <si>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</si>
  <si>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 xml:space="preserve">1.Общие сведения 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</si>
  <si>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</si>
  <si>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</si>
  <si>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</si>
  <si>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</si>
  <si>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</si>
  <si>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</si>
  <si>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</si>
  <si>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</si>
  <si>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</si>
  <si>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</si>
  <si>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</si>
  <si>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</si>
  <si>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</si>
  <si>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</si>
  <si>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 Источники поступления</t>
  </si>
  <si>
    <t>3. Формы обращений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</si>
  <si>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</si>
  <si>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</si>
  <si>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</si>
  <si>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</si>
  <si>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</si>
  <si>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</si>
  <si>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</si>
  <si>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</si>
  <si>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</si>
  <si>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</si>
  <si>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</si>
  <si>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</si>
  <si>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</si>
  <si>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Количество лиц, привлеченных к ответственности по результатам рассмотрения обращений</t>
  </si>
  <si>
    <t>4. Результаты рассмотрения</t>
  </si>
  <si>
    <t>5. Виды обращений</t>
  </si>
  <si>
    <t>5.1</t>
  </si>
  <si>
    <t>5.2</t>
  </si>
  <si>
    <t>5.3</t>
  </si>
  <si>
    <t>Заявление</t>
  </si>
  <si>
    <t>Предложение</t>
  </si>
  <si>
    <t>Жалоба</t>
  </si>
  <si>
    <t>ИТОГО по разделу "Формы обращений"</t>
  </si>
  <si>
    <t>ИТОГО по разделу "Источники поступления"</t>
  </si>
  <si>
    <t>5.4</t>
  </si>
  <si>
    <t>ИТОГО по разделу "Виды обращений"</t>
  </si>
  <si>
    <t>Повторные обращения</t>
  </si>
  <si>
    <t>Коллективные обращения</t>
  </si>
  <si>
    <t>Направлено по компетенции</t>
  </si>
  <si>
    <t>-</t>
  </si>
  <si>
    <t>Иное (запрос, необращение и т.п.)</t>
  </si>
  <si>
    <t>Жилищно-коммунальная сфера</t>
  </si>
  <si>
    <t>0003.0009.0093.0000</t>
  </si>
  <si>
    <t>Промышленность</t>
  </si>
  <si>
    <t>Геология. Геодезия и картография</t>
  </si>
  <si>
    <t>0003.0009.0094.0000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</si>
  <si>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</si>
  <si>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0003.0009.0095.0000</t>
  </si>
  <si>
    <t>Строительство</t>
  </si>
  <si>
    <t>0003.0009.0096.0000</t>
  </si>
  <si>
    <t>Градостроительство и архитектура</t>
  </si>
  <si>
    <t>0003.0009.0097.0000</t>
  </si>
  <si>
    <t>Сельское хозяйство</t>
  </si>
  <si>
    <t>0003.0009.0098.0000</t>
  </si>
  <si>
    <t>Транспорт</t>
  </si>
  <si>
    <t>0003.0009.0099.0000</t>
  </si>
  <si>
    <t>Связь</t>
  </si>
  <si>
    <t>0003.0009.0100.0000</t>
  </si>
  <si>
    <t>Космическая деятельность</t>
  </si>
  <si>
    <t>0003.0009.0101.0000</t>
  </si>
  <si>
    <t>Торговля</t>
  </si>
  <si>
    <t>0003.0009.0102.0000</t>
  </si>
  <si>
    <t>Общественное питание</t>
  </si>
  <si>
    <t>Бытовое обслуживание населения</t>
  </si>
  <si>
    <t>0003.0009.0103.0000</t>
  </si>
  <si>
    <t>0003.0009.0104.0000</t>
  </si>
  <si>
    <t>Образование (за исключением международного сотрудничества)</t>
  </si>
  <si>
    <t>0002.0013.0139.0000</t>
  </si>
  <si>
    <t>Наука (за исключением международного сотрудничества и военной науки)</t>
  </si>
  <si>
    <t>0002.0013.0140.0000</t>
  </si>
  <si>
    <t>Культура (за исключением международного сотрудничества)</t>
  </si>
  <si>
    <t>0002.0013.0141.0000</t>
  </si>
  <si>
    <t>0002.0013.0142.0000</t>
  </si>
  <si>
    <t>Здравоохранение (за исключением международного сотрудничества)</t>
  </si>
  <si>
    <t>0002.0014.0143.0000</t>
  </si>
  <si>
    <t>0002.0014.0144.0000</t>
  </si>
  <si>
    <t>Средства массовой информации
(за исключением вопросов информатизации)</t>
  </si>
  <si>
    <t>Здравоохранение. Физическая культура
и спорт. Туризм</t>
  </si>
  <si>
    <t>Физическая культура и спорт 
(за исключением международного сотрудничества)</t>
  </si>
  <si>
    <t>Туризм. Экскурсии (за исключением международного сотрудничества)</t>
  </si>
  <si>
    <t>0002.0014.0145.0000</t>
  </si>
  <si>
    <t>Риэлтерская деятельность (в жилищном фонде)</t>
  </si>
  <si>
    <t>Оборона, безопасность, законность</t>
  </si>
  <si>
    <t>Экономика</t>
  </si>
  <si>
    <t>Социальная сфера</t>
  </si>
  <si>
    <t xml:space="preserve"> Государство, общество, политика</t>
  </si>
  <si>
    <t>в Комитете имущественных отношений Санкт-Петербурга</t>
  </si>
  <si>
    <t xml:space="preserve">Информация о результатах рассмотрения обращений граждан, организаций и общественных
объединений
</t>
  </si>
  <si>
    <t>за период c 01.04.2018 по 30.06.2018</t>
  </si>
  <si>
    <t>Наименование показателей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</si>
</sst>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%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Segoe UI"/>
      <family val="2"/>
      <charset val="204"/>
    </font>
    <font>
      <b/>
      <sz val="9"/>
      <color rgb="FF000000"/>
      <name val="Segoe UI"/>
      <family val="2"/>
      <charset val="204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i/>
      <sz val="10"/>
      <color rgb="FF000000"/>
      <name val="Segoe UI"/>
      <family val="2"/>
      <charset val="204"/>
    </font>
    <font>
      <i/>
      <sz val="11"/>
      <name val="Calibri"/>
      <family val="2"/>
      <charset val="204"/>
    </font>
    <font>
      <b/>
      <i/>
      <sz val="11"/>
      <name val="Calibri"/>
      <family val="2"/>
      <charset val="204"/>
    </font>
    <font>
      <sz val="10"/>
      <color rgb="FF000000"/>
      <name val="Segoe UI"/>
      <family val="2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Segoe UI"/>
      <family val="2"/>
      <charset val="204"/>
    </font>
    <font>
      <i/>
      <sz val="10"/>
      <name val="Segoe UI"/>
      <family val="2"/>
      <charset val="204"/>
    </font>
    <font>
      <sz val="11"/>
      <name val="Calibri"/>
      <family val="2"/>
      <scheme val="minor"/>
    </font>
    <font>
      <b/>
      <i/>
      <sz val="10"/>
      <name val="Segoe UI"/>
      <family val="2"/>
      <charset val="204"/>
    </font>
    <font>
      <b/>
      <i/>
      <sz val="10"/>
      <name val="Arial"/>
      <family val="2"/>
      <charset val="204"/>
    </font>
    <font>
      <b/>
      <sz val="10"/>
      <name val="Segoe UI"/>
      <family val="2"/>
      <charset val="204"/>
    </font>
    <font>
      <b/>
      <sz val="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7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3" fillId="0" borderId="5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right" vertical="top" wrapText="1" readingOrder="1"/>
    </xf>
    <xf numFmtId="49" fontId="11" fillId="0" borderId="1" xfId="1" applyNumberFormat="1" applyFont="1" applyFill="1" applyBorder="1" applyAlignment="1">
      <alignment vertical="top" wrapText="1" readingOrder="1"/>
    </xf>
    <xf numFmtId="0" fontId="12" fillId="0" borderId="1" xfId="1" applyNumberFormat="1" applyFont="1" applyFill="1" applyBorder="1" applyAlignment="1">
      <alignment horizontal="center" vertical="top" wrapText="1" readingOrder="1"/>
    </xf>
    <xf numFmtId="9" fontId="12" fillId="0" borderId="1" xfId="1" applyNumberFormat="1" applyFont="1" applyFill="1" applyBorder="1" applyAlignment="1">
      <alignment horizontal="center" vertical="top" wrapText="1" readingOrder="1"/>
    </xf>
    <xf numFmtId="164" fontId="12" fillId="0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13" fillId="0" borderId="1" xfId="1" applyNumberFormat="1" applyFont="1" applyFill="1" applyBorder="1" applyAlignment="1">
      <alignment horizontal="center" vertical="top" wrapText="1" readingOrder="1"/>
    </xf>
    <xf numFmtId="0" fontId="18" fillId="0" borderId="1" xfId="1" applyNumberFormat="1" applyFont="1" applyFill="1" applyBorder="1" applyAlignment="1">
      <alignment horizontal="center" vertical="top" wrapText="1" readingOrder="1"/>
    </xf>
    <xf numFmtId="49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3" fontId="18" fillId="0" borderId="1" xfId="1" applyNumberFormat="1" applyFont="1" applyFill="1" applyBorder="1" applyAlignment="1">
      <alignment horizontal="center" vertical="top" wrapText="1" readingOrder="1"/>
    </xf>
    <xf numFmtId="3" fontId="12" fillId="0" borderId="1" xfId="1" applyNumberFormat="1" applyFont="1" applyFill="1" applyBorder="1" applyAlignment="1">
      <alignment horizontal="center" vertical="top" wrapText="1" readingOrder="1"/>
    </xf>
    <xf numFmtId="3" fontId="14" fillId="0" borderId="1" xfId="2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9" fontId="1" fillId="2" borderId="1" xfId="0" applyNumberFormat="1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3" fontId="13" fillId="0" borderId="1" xfId="1" applyNumberFormat="1" applyFont="1" applyFill="1" applyBorder="1" applyAlignment="1">
      <alignment horizontal="center" vertical="top" wrapText="1" readingOrder="1"/>
    </xf>
    <xf numFmtId="0" fontId="15" fillId="0" borderId="1" xfId="1" applyNumberFormat="1" applyFont="1" applyFill="1" applyBorder="1" applyAlignment="1">
      <alignment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2" fillId="0" borderId="1" xfId="1" applyNumberFormat="1" applyFont="1" applyFill="1" applyBorder="1" applyAlignment="1">
      <alignment vertical="top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0" fontId="17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2" fillId="0" borderId="0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vertical="top" wrapText="1"/>
    </xf>
    <xf numFmtId="0" fontId="13" fillId="0" borderId="2" xfId="1" applyNumberFormat="1" applyFont="1" applyFill="1" applyBorder="1" applyAlignment="1">
      <alignment horizontal="left" vertical="top" wrapText="1" readingOrder="1"/>
    </xf>
    <xf numFmtId="0" fontId="13" fillId="0" borderId="3" xfId="1" applyNumberFormat="1" applyFont="1" applyFill="1" applyBorder="1" applyAlignment="1">
      <alignment horizontal="left" vertical="top" wrapText="1" readingOrder="1"/>
    </xf>
    <xf numFmtId="0" fontId="13" fillId="0" borderId="4" xfId="1" applyNumberFormat="1" applyFont="1" applyFill="1" applyBorder="1" applyAlignment="1">
      <alignment horizontal="left" vertical="top" wrapText="1" readingOrder="1"/>
    </xf>
    <xf numFmtId="0" fontId="16" fillId="0" borderId="2" xfId="1" applyNumberFormat="1" applyFont="1" applyFill="1" applyBorder="1" applyAlignment="1">
      <alignment horizontal="left" vertical="top" wrapText="1" readingOrder="1"/>
    </xf>
    <xf numFmtId="0" fontId="16" fillId="0" borderId="3" xfId="1" applyNumberFormat="1" applyFont="1" applyFill="1" applyBorder="1" applyAlignment="1">
      <alignment horizontal="left" vertical="top" wrapText="1" readingOrder="1"/>
    </xf>
    <xf numFmtId="0" fontId="16" fillId="0" borderId="4" xfId="1" applyNumberFormat="1" applyFont="1" applyFill="1" applyBorder="1" applyAlignment="1">
      <alignment horizontal="left" vertical="top" wrapText="1" readingOrder="1"/>
    </xf>
    <xf numFmtId="0" fontId="13" fillId="0" borderId="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/>
    </xf>
    <xf numFmtId="0" fontId="15" fillId="0" borderId="2" xfId="1" applyNumberFormat="1" applyFont="1" applyFill="1" applyBorder="1" applyAlignment="1">
      <alignment horizontal="left" vertical="top" wrapText="1" readingOrder="1"/>
    </xf>
    <xf numFmtId="0" fontId="15" fillId="0" borderId="3" xfId="1" applyNumberFormat="1" applyFont="1" applyFill="1" applyBorder="1" applyAlignment="1">
      <alignment horizontal="left" vertical="top" wrapText="1" readingOrder="1"/>
    </xf>
    <xf numFmtId="0" fontId="15" fillId="0" borderId="4" xfId="1" applyNumberFormat="1" applyFont="1" applyFill="1" applyBorder="1" applyAlignment="1">
      <alignment horizontal="left" vertical="top" wrapText="1" readingOrder="1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12" fillId="0" borderId="2" xfId="1" applyNumberFormat="1" applyFont="1" applyFill="1" applyBorder="1" applyAlignment="1">
      <alignment horizontal="left" vertical="top" wrapText="1" readingOrder="1"/>
    </xf>
    <xf numFmtId="0" fontId="12" fillId="0" borderId="4" xfId="1" applyNumberFormat="1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1" fillId="2" borderId="1" xfId="1" applyNumberFormat="1" applyFont="1" applyFill="1" applyBorder="1" applyAlignment="1">
      <alignment vertical="top" wrapText="1"/>
    </xf>
    <xf numFmtId="0" fontId="9" fillId="2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zoomScale="85" zoomScaleNormal="85" workbookViewId="0">
      <pane ySplit="4" topLeftCell="A5" activePane="bottomLeft" state="frozen"/>
      <selection pane="bottomLeft" activeCell="K37" sqref="K37"/>
    </sheetView>
  </sheetViews>
  <sheetFormatPr defaultRowHeight="15" x14ac:dyDescent="0.25"/>
  <cols>
    <col min="1" max="1" width="5" style="15" customWidth="1"/>
    <col min="2" max="2" width="19" style="15" customWidth="1"/>
    <col min="3" max="3" width="40.42578125" style="15" customWidth="1"/>
    <col min="4" max="4" width="13.7109375" style="21" customWidth="1"/>
    <col min="5" max="5" width="13.5703125" style="15" customWidth="1"/>
    <col min="6" max="6" width="10.7109375" style="15" customWidth="1"/>
    <col min="7" max="7" width="20.42578125" style="5" customWidth="1"/>
    <col min="8" max="16384" width="9.140625" style="5"/>
  </cols>
  <sheetData>
    <row r="1" spans="1:7" ht="0" hidden="1" customHeight="1" x14ac:dyDescent="0.25"/>
    <row r="2" spans="1:7" ht="30" customHeight="1" x14ac:dyDescent="0.25">
      <c r="A2" s="38" t="s">
        <v>192</v>
      </c>
      <c r="B2" s="39"/>
      <c r="C2" s="39"/>
      <c r="D2" s="39"/>
      <c r="E2" s="39"/>
    </row>
    <row r="3" spans="1:7" ht="16.5" customHeight="1" x14ac:dyDescent="0.25">
      <c r="A3" s="60" t="s">
        <v>191</v>
      </c>
      <c r="B3" s="60"/>
      <c r="C3" s="60"/>
      <c r="D3" s="60"/>
      <c r="E3" s="60"/>
    </row>
    <row r="4" spans="1:7" ht="21.75" customHeight="1" x14ac:dyDescent="0.25">
      <c r="A4" s="40" t="s">
        <v>193</v>
      </c>
      <c r="B4" s="39"/>
      <c r="C4" s="39"/>
      <c r="D4" s="39"/>
      <c r="E4" s="39"/>
    </row>
    <row r="5" spans="1:7" x14ac:dyDescent="0.25">
      <c r="A5" s="37" t="s">
        <v>194</v>
      </c>
      <c r="B5" s="37"/>
      <c r="C5" s="37"/>
      <c r="D5" s="22" t="s">
        <v>1</v>
      </c>
      <c r="E5" s="17" t="s">
        <v>2</v>
      </c>
    </row>
    <row r="6" spans="1:7" ht="17.100000000000001" customHeight="1" x14ac:dyDescent="0.25">
      <c r="A6" s="34" t="s">
        <v>98</v>
      </c>
      <c r="B6" s="35"/>
      <c r="C6" s="35"/>
      <c r="D6" s="35"/>
      <c r="E6" s="35"/>
    </row>
    <row r="7" spans="1:7" x14ac:dyDescent="0.25">
      <c r="A7" s="11" t="s">
        <v>99</v>
      </c>
      <c r="B7" s="36" t="s">
        <v>3</v>
      </c>
      <c r="C7" s="35"/>
      <c r="D7" s="23">
        <v>2701</v>
      </c>
      <c r="E7" s="12" t="s">
        <v>144</v>
      </c>
    </row>
    <row r="8" spans="1:7" x14ac:dyDescent="0.25">
      <c r="A8" s="11" t="s">
        <v>100</v>
      </c>
      <c r="B8" s="36" t="s">
        <v>4</v>
      </c>
      <c r="C8" s="35"/>
      <c r="D8" s="23">
        <v>2701</v>
      </c>
      <c r="E8" s="12" t="s">
        <v>144</v>
      </c>
    </row>
    <row r="9" spans="1:7" x14ac:dyDescent="0.25">
      <c r="A9" s="11"/>
      <c r="B9" s="42" t="s">
        <v>5</v>
      </c>
      <c r="C9" s="43"/>
      <c r="D9" s="43"/>
      <c r="E9" s="44"/>
    </row>
    <row r="10" spans="1:7" x14ac:dyDescent="0.25">
      <c r="A10" s="11" t="s">
        <v>101</v>
      </c>
      <c r="B10" s="36" t="s">
        <v>141</v>
      </c>
      <c r="C10" s="35"/>
      <c r="D10" s="23">
        <v>2</v>
      </c>
      <c r="E10" s="14">
        <f>D10/D8</f>
        <v>7.4046649389115145E-4</v>
      </c>
      <c r="G10" s="58"/>
    </row>
    <row r="11" spans="1:7" x14ac:dyDescent="0.25">
      <c r="A11" s="11" t="s">
        <v>102</v>
      </c>
      <c r="B11" s="36" t="s">
        <v>142</v>
      </c>
      <c r="C11" s="35"/>
      <c r="D11" s="23">
        <v>145</v>
      </c>
      <c r="E11" s="14">
        <f>D11/D8</f>
        <v>5.3683820807108477E-2</v>
      </c>
      <c r="G11" s="59"/>
    </row>
    <row r="12" spans="1:7" x14ac:dyDescent="0.25">
      <c r="A12" s="11" t="s">
        <v>103</v>
      </c>
      <c r="B12" s="36" t="s">
        <v>6</v>
      </c>
      <c r="C12" s="35"/>
      <c r="D12" s="23">
        <v>1861</v>
      </c>
      <c r="E12" s="14">
        <f>D12/D8</f>
        <v>0.68900407256571639</v>
      </c>
      <c r="G12" s="59"/>
    </row>
    <row r="13" spans="1:7" ht="15.75" customHeight="1" x14ac:dyDescent="0.25">
      <c r="A13" s="34" t="s">
        <v>113</v>
      </c>
      <c r="B13" s="41"/>
      <c r="C13" s="41"/>
      <c r="D13" s="41"/>
      <c r="E13" s="41"/>
    </row>
    <row r="14" spans="1:7" x14ac:dyDescent="0.25">
      <c r="A14" s="11" t="s">
        <v>104</v>
      </c>
      <c r="B14" s="36" t="s">
        <v>7</v>
      </c>
      <c r="C14" s="35"/>
      <c r="D14" s="23">
        <v>286</v>
      </c>
      <c r="E14" s="14">
        <f>(D14/D23)</f>
        <v>0.10588670862643465</v>
      </c>
    </row>
    <row r="15" spans="1:7" x14ac:dyDescent="0.25">
      <c r="A15" s="11" t="s">
        <v>105</v>
      </c>
      <c r="B15" s="36" t="s">
        <v>8</v>
      </c>
      <c r="C15" s="35"/>
      <c r="D15" s="23">
        <v>15</v>
      </c>
      <c r="E15" s="14">
        <f>(D15/D23)</f>
        <v>5.5534987041836355E-3</v>
      </c>
    </row>
    <row r="16" spans="1:7" x14ac:dyDescent="0.25">
      <c r="A16" s="11" t="s">
        <v>106</v>
      </c>
      <c r="B16" s="36" t="s">
        <v>9</v>
      </c>
      <c r="C16" s="35"/>
      <c r="D16" s="23">
        <v>111</v>
      </c>
      <c r="E16" s="14">
        <f>(D16/D23)</f>
        <v>4.1095890410958902E-2</v>
      </c>
    </row>
    <row r="17" spans="1:5" x14ac:dyDescent="0.25">
      <c r="A17" s="11" t="s">
        <v>107</v>
      </c>
      <c r="B17" s="36" t="s">
        <v>10</v>
      </c>
      <c r="C17" s="35"/>
      <c r="D17" s="23">
        <v>19</v>
      </c>
      <c r="E17" s="14">
        <f>(D17/D23)</f>
        <v>7.0344316919659384E-3</v>
      </c>
    </row>
    <row r="18" spans="1:5" x14ac:dyDescent="0.25">
      <c r="A18" s="11" t="s">
        <v>108</v>
      </c>
      <c r="B18" s="36" t="s">
        <v>11</v>
      </c>
      <c r="C18" s="35"/>
      <c r="D18" s="23">
        <v>103</v>
      </c>
      <c r="E18" s="14">
        <f>(D18/D23)</f>
        <v>3.8134024435394299E-2</v>
      </c>
    </row>
    <row r="19" spans="1:5" x14ac:dyDescent="0.25">
      <c r="A19" s="11" t="s">
        <v>109</v>
      </c>
      <c r="B19" s="36" t="s">
        <v>12</v>
      </c>
      <c r="C19" s="35"/>
      <c r="D19" s="23">
        <v>158</v>
      </c>
      <c r="E19" s="14">
        <f>(D19/D23)</f>
        <v>5.8496853017400964E-2</v>
      </c>
    </row>
    <row r="20" spans="1:5" x14ac:dyDescent="0.25">
      <c r="A20" s="11" t="s">
        <v>110</v>
      </c>
      <c r="B20" s="36" t="s">
        <v>13</v>
      </c>
      <c r="C20" s="35"/>
      <c r="D20" s="23">
        <v>0</v>
      </c>
      <c r="E20" s="14">
        <f>(D20/D23)</f>
        <v>0</v>
      </c>
    </row>
    <row r="21" spans="1:5" x14ac:dyDescent="0.25">
      <c r="A21" s="11" t="s">
        <v>111</v>
      </c>
      <c r="B21" s="36" t="s">
        <v>14</v>
      </c>
      <c r="C21" s="35"/>
      <c r="D21" s="24">
        <v>1837</v>
      </c>
      <c r="E21" s="14">
        <f>(D21/D23)</f>
        <v>0.68011847463902253</v>
      </c>
    </row>
    <row r="22" spans="1:5" x14ac:dyDescent="0.25">
      <c r="A22" s="11" t="s">
        <v>112</v>
      </c>
      <c r="B22" s="36" t="s">
        <v>15</v>
      </c>
      <c r="C22" s="35"/>
      <c r="D22" s="23">
        <v>172</v>
      </c>
      <c r="E22" s="14">
        <f>(D22/D23)</f>
        <v>6.3680118474639016E-2</v>
      </c>
    </row>
    <row r="23" spans="1:5" ht="13.5" customHeight="1" x14ac:dyDescent="0.25">
      <c r="A23" s="45" t="s">
        <v>138</v>
      </c>
      <c r="B23" s="46"/>
      <c r="C23" s="47"/>
      <c r="D23" s="23">
        <f>SUM(D14:D22)</f>
        <v>2701</v>
      </c>
      <c r="E23" s="13">
        <v>1</v>
      </c>
    </row>
    <row r="24" spans="1:5" ht="17.100000000000001" customHeight="1" x14ac:dyDescent="0.25">
      <c r="A24" s="34" t="s">
        <v>114</v>
      </c>
      <c r="B24" s="41"/>
      <c r="C24" s="41"/>
      <c r="D24" s="41"/>
      <c r="E24" s="41"/>
    </row>
    <row r="25" spans="1:5" x14ac:dyDescent="0.25">
      <c r="A25" s="11" t="s">
        <v>115</v>
      </c>
      <c r="B25" s="36" t="s">
        <v>16</v>
      </c>
      <c r="C25" s="35"/>
      <c r="D25" s="24">
        <v>1508</v>
      </c>
      <c r="E25" s="14">
        <f>(D25/D28)</f>
        <v>0.55831173639392817</v>
      </c>
    </row>
    <row r="26" spans="1:5" x14ac:dyDescent="0.25">
      <c r="A26" s="11" t="s">
        <v>116</v>
      </c>
      <c r="B26" s="36" t="s">
        <v>17</v>
      </c>
      <c r="C26" s="35"/>
      <c r="D26" s="23">
        <v>1188</v>
      </c>
      <c r="E26" s="14">
        <f>(D26/D28)</f>
        <v>0.43983709737134397</v>
      </c>
    </row>
    <row r="27" spans="1:5" x14ac:dyDescent="0.25">
      <c r="A27" s="11" t="s">
        <v>117</v>
      </c>
      <c r="B27" s="36" t="s">
        <v>18</v>
      </c>
      <c r="C27" s="35"/>
      <c r="D27" s="23">
        <v>5</v>
      </c>
      <c r="E27" s="14">
        <f>(D27/D28)</f>
        <v>1.8511662347278786E-3</v>
      </c>
    </row>
    <row r="28" spans="1:5" x14ac:dyDescent="0.25">
      <c r="A28" s="50" t="s">
        <v>137</v>
      </c>
      <c r="B28" s="51"/>
      <c r="C28" s="52"/>
      <c r="D28" s="23">
        <f>SUM(D25:D27)</f>
        <v>2701</v>
      </c>
      <c r="E28" s="13">
        <v>1</v>
      </c>
    </row>
    <row r="29" spans="1:5" ht="15" customHeight="1" x14ac:dyDescent="0.25">
      <c r="A29" s="34" t="s">
        <v>129</v>
      </c>
      <c r="B29" s="41"/>
      <c r="C29" s="41"/>
      <c r="D29" s="41"/>
      <c r="E29" s="41"/>
    </row>
    <row r="30" spans="1:5" x14ac:dyDescent="0.25">
      <c r="A30" s="11" t="s">
        <v>118</v>
      </c>
      <c r="B30" s="36" t="s">
        <v>19</v>
      </c>
      <c r="C30" s="35"/>
      <c r="D30" s="23">
        <v>963</v>
      </c>
      <c r="E30" s="14">
        <f>D30/D40</f>
        <v>0.48077883175237146</v>
      </c>
    </row>
    <row r="31" spans="1:5" x14ac:dyDescent="0.25">
      <c r="A31" s="11" t="s">
        <v>119</v>
      </c>
      <c r="B31" s="36" t="s">
        <v>20</v>
      </c>
      <c r="C31" s="35"/>
      <c r="D31" s="23">
        <v>99</v>
      </c>
      <c r="E31" s="14">
        <f>D31/D40</f>
        <v>4.9425861208187719E-2</v>
      </c>
    </row>
    <row r="32" spans="1:5" x14ac:dyDescent="0.25">
      <c r="A32" s="11" t="s">
        <v>120</v>
      </c>
      <c r="B32" s="48" t="s">
        <v>21</v>
      </c>
      <c r="C32" s="49"/>
      <c r="D32" s="33">
        <v>15</v>
      </c>
      <c r="E32" s="16">
        <f>D32/D40</f>
        <v>7.4887668497254116E-3</v>
      </c>
    </row>
    <row r="33" spans="1:5" x14ac:dyDescent="0.25">
      <c r="A33" s="11" t="s">
        <v>121</v>
      </c>
      <c r="B33" s="36" t="s">
        <v>22</v>
      </c>
      <c r="C33" s="35"/>
      <c r="D33" s="23">
        <v>0</v>
      </c>
      <c r="E33" s="14">
        <f>D33/D40</f>
        <v>0</v>
      </c>
    </row>
    <row r="34" spans="1:5" ht="15" customHeight="1" x14ac:dyDescent="0.25">
      <c r="A34" s="11" t="s">
        <v>122</v>
      </c>
      <c r="B34" s="36" t="s">
        <v>23</v>
      </c>
      <c r="C34" s="35"/>
      <c r="D34" s="23">
        <v>503</v>
      </c>
      <c r="E34" s="14">
        <f>D34/D40</f>
        <v>0.25112331502745883</v>
      </c>
    </row>
    <row r="35" spans="1:5" ht="15" customHeight="1" x14ac:dyDescent="0.25">
      <c r="A35" s="11" t="s">
        <v>123</v>
      </c>
      <c r="B35" s="36" t="s">
        <v>24</v>
      </c>
      <c r="C35" s="35"/>
      <c r="D35" s="23">
        <v>0</v>
      </c>
      <c r="E35" s="14">
        <f>D35/D40</f>
        <v>0</v>
      </c>
    </row>
    <row r="36" spans="1:5" x14ac:dyDescent="0.25">
      <c r="A36" s="11" t="s">
        <v>124</v>
      </c>
      <c r="B36" s="56" t="s">
        <v>143</v>
      </c>
      <c r="C36" s="57"/>
      <c r="D36" s="23">
        <v>438</v>
      </c>
      <c r="E36" s="14">
        <f>D36/D40</f>
        <v>0.21867199201198204</v>
      </c>
    </row>
    <row r="37" spans="1:5" x14ac:dyDescent="0.25">
      <c r="A37" s="11" t="s">
        <v>125</v>
      </c>
      <c r="B37" s="48" t="s">
        <v>25</v>
      </c>
      <c r="C37" s="49"/>
      <c r="D37" s="23">
        <v>0</v>
      </c>
      <c r="E37" s="14">
        <f>D37/D40</f>
        <v>0</v>
      </c>
    </row>
    <row r="38" spans="1:5" s="32" customFormat="1" x14ac:dyDescent="0.25">
      <c r="A38" s="11" t="s">
        <v>126</v>
      </c>
      <c r="B38" s="48" t="s">
        <v>26</v>
      </c>
      <c r="C38" s="49"/>
      <c r="D38" s="23">
        <v>29</v>
      </c>
      <c r="E38" s="14">
        <f>D38/D40</f>
        <v>1.4478282576135796E-2</v>
      </c>
    </row>
    <row r="39" spans="1:5" x14ac:dyDescent="0.25">
      <c r="A39" s="11" t="s">
        <v>127</v>
      </c>
      <c r="B39" s="36" t="s">
        <v>27</v>
      </c>
      <c r="C39" s="35"/>
      <c r="D39" s="23">
        <v>0</v>
      </c>
      <c r="E39" s="14" t="s">
        <v>144</v>
      </c>
    </row>
    <row r="40" spans="1:5" ht="14.25" customHeight="1" x14ac:dyDescent="0.25">
      <c r="A40" s="50" t="s">
        <v>28</v>
      </c>
      <c r="B40" s="51"/>
      <c r="C40" s="52"/>
      <c r="D40" s="23">
        <v>2003</v>
      </c>
      <c r="E40" s="13">
        <v>1</v>
      </c>
    </row>
    <row r="41" spans="1:5" ht="29.25" customHeight="1" x14ac:dyDescent="0.25">
      <c r="A41" s="63" t="s">
        <v>128</v>
      </c>
      <c r="B41" s="64"/>
      <c r="C41" s="65"/>
      <c r="D41" s="66"/>
      <c r="E41" s="67"/>
    </row>
    <row r="42" spans="1:5" ht="15" customHeight="1" x14ac:dyDescent="0.25">
      <c r="A42" s="68" t="s">
        <v>130</v>
      </c>
      <c r="B42" s="69"/>
      <c r="C42" s="69"/>
      <c r="D42" s="69"/>
      <c r="E42" s="70"/>
    </row>
    <row r="43" spans="1:5" ht="15" customHeight="1" x14ac:dyDescent="0.25">
      <c r="A43" s="18" t="s">
        <v>131</v>
      </c>
      <c r="B43" s="61" t="s">
        <v>134</v>
      </c>
      <c r="C43" s="62"/>
      <c r="D43" s="25">
        <v>2568</v>
      </c>
      <c r="E43" s="19">
        <f>D43/D47</f>
        <v>0.95075897815623844</v>
      </c>
    </row>
    <row r="44" spans="1:5" x14ac:dyDescent="0.25">
      <c r="A44" s="18" t="s">
        <v>132</v>
      </c>
      <c r="B44" s="61" t="s">
        <v>135</v>
      </c>
      <c r="C44" s="62"/>
      <c r="D44" s="25">
        <v>37</v>
      </c>
      <c r="E44" s="19">
        <f>D44/D47</f>
        <v>1.3698630136986301E-2</v>
      </c>
    </row>
    <row r="45" spans="1:5" x14ac:dyDescent="0.25">
      <c r="A45" s="18" t="s">
        <v>133</v>
      </c>
      <c r="B45" s="61" t="s">
        <v>136</v>
      </c>
      <c r="C45" s="62"/>
      <c r="D45" s="25">
        <v>96</v>
      </c>
      <c r="E45" s="19">
        <f>D45/D47</f>
        <v>3.554239170677527E-2</v>
      </c>
    </row>
    <row r="46" spans="1:5" x14ac:dyDescent="0.25">
      <c r="A46" s="18" t="s">
        <v>139</v>
      </c>
      <c r="B46" s="61" t="s">
        <v>145</v>
      </c>
      <c r="C46" s="62"/>
      <c r="D46" s="25">
        <v>0</v>
      </c>
      <c r="E46" s="19">
        <f>D46/D47</f>
        <v>0</v>
      </c>
    </row>
    <row r="47" spans="1:5" x14ac:dyDescent="0.25">
      <c r="A47" s="53" t="s">
        <v>140</v>
      </c>
      <c r="B47" s="54"/>
      <c r="C47" s="55"/>
      <c r="D47" s="25">
        <f>SUM(D43:D46)</f>
        <v>2701</v>
      </c>
      <c r="E47" s="20">
        <v>1</v>
      </c>
    </row>
  </sheetData>
  <mergeCells count="48">
    <mergeCell ref="A47:C47"/>
    <mergeCell ref="B36:C36"/>
    <mergeCell ref="A40:C40"/>
    <mergeCell ref="G10:G12"/>
    <mergeCell ref="A3:E3"/>
    <mergeCell ref="B43:C43"/>
    <mergeCell ref="B44:C44"/>
    <mergeCell ref="B45:C45"/>
    <mergeCell ref="B46:C46"/>
    <mergeCell ref="B38:C38"/>
    <mergeCell ref="B39:C39"/>
    <mergeCell ref="A41:C41"/>
    <mergeCell ref="D41:E41"/>
    <mergeCell ref="A42:E42"/>
    <mergeCell ref="B32:C32"/>
    <mergeCell ref="B33:C33"/>
    <mergeCell ref="B34:C34"/>
    <mergeCell ref="B35:C35"/>
    <mergeCell ref="B37:C37"/>
    <mergeCell ref="B27:C27"/>
    <mergeCell ref="A29:E29"/>
    <mergeCell ref="B30:C30"/>
    <mergeCell ref="A28:C28"/>
    <mergeCell ref="B31:C31"/>
    <mergeCell ref="B22:C22"/>
    <mergeCell ref="A24:E24"/>
    <mergeCell ref="B25:C25"/>
    <mergeCell ref="B26:C26"/>
    <mergeCell ref="A23:C23"/>
    <mergeCell ref="B17:C17"/>
    <mergeCell ref="B18:C18"/>
    <mergeCell ref="B19:C19"/>
    <mergeCell ref="B20:C20"/>
    <mergeCell ref="B21:C21"/>
    <mergeCell ref="A13:E13"/>
    <mergeCell ref="B14:C14"/>
    <mergeCell ref="B15:C15"/>
    <mergeCell ref="B16:C16"/>
    <mergeCell ref="B8:C8"/>
    <mergeCell ref="B10:C10"/>
    <mergeCell ref="B11:C11"/>
    <mergeCell ref="B12:C12"/>
    <mergeCell ref="B9:E9"/>
    <mergeCell ref="A6:E6"/>
    <mergeCell ref="B7:C7"/>
    <mergeCell ref="A5:C5"/>
    <mergeCell ref="A2:E2"/>
    <mergeCell ref="A4:E4"/>
  </mergeCells>
  <pageMargins left="0.78740157480314998" right="0.78740157480314998" top="0.78740157480314998" bottom="0.78740157480314998" header="0.78740157480314998" footer="0.78740157480314998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zoomScaleNormal="100" workbookViewId="0">
      <selection activeCell="E45" sqref="E45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5.140625" customWidth="1"/>
    <col min="5" max="5" width="13.5703125" customWidth="1"/>
    <col min="6" max="6" width="12.140625" customWidth="1"/>
  </cols>
  <sheetData>
    <row r="1" spans="1:6" x14ac:dyDescent="0.25">
      <c r="A1" s="71" t="s">
        <v>29</v>
      </c>
      <c r="B1" s="71" t="s">
        <v>30</v>
      </c>
      <c r="C1" s="35"/>
      <c r="D1" s="72" t="s">
        <v>0</v>
      </c>
      <c r="E1" s="35"/>
    </row>
    <row r="2" spans="1:6" x14ac:dyDescent="0.25">
      <c r="A2" s="35"/>
      <c r="B2" s="35"/>
      <c r="C2" s="35"/>
      <c r="D2" s="3" t="s">
        <v>1</v>
      </c>
      <c r="E2" s="3" t="s">
        <v>2</v>
      </c>
    </row>
    <row r="3" spans="1:6" x14ac:dyDescent="0.25">
      <c r="A3" s="2" t="s">
        <v>31</v>
      </c>
      <c r="B3" s="73" t="s">
        <v>32</v>
      </c>
      <c r="C3" s="74"/>
      <c r="D3" s="2">
        <v>313</v>
      </c>
      <c r="E3" s="28">
        <v>1</v>
      </c>
      <c r="F3" s="31"/>
    </row>
    <row r="4" spans="1:6" x14ac:dyDescent="0.25">
      <c r="A4" s="2" t="s">
        <v>33</v>
      </c>
      <c r="B4" s="75" t="s">
        <v>190</v>
      </c>
      <c r="C4" s="74"/>
      <c r="D4" s="2">
        <v>190</v>
      </c>
      <c r="E4" s="28">
        <v>1</v>
      </c>
    </row>
    <row r="5" spans="1:6" x14ac:dyDescent="0.25">
      <c r="A5" s="1" t="s">
        <v>34</v>
      </c>
      <c r="B5" s="76" t="s">
        <v>35</v>
      </c>
      <c r="C5" s="35"/>
      <c r="D5" s="26">
        <v>0</v>
      </c>
      <c r="E5" s="29" t="s">
        <v>144</v>
      </c>
    </row>
    <row r="6" spans="1:6" x14ac:dyDescent="0.25">
      <c r="A6" s="1" t="s">
        <v>36</v>
      </c>
      <c r="B6" s="76" t="s">
        <v>37</v>
      </c>
      <c r="C6" s="35"/>
      <c r="D6" s="27">
        <v>0</v>
      </c>
      <c r="E6" s="29" t="s">
        <v>144</v>
      </c>
    </row>
    <row r="7" spans="1:6" x14ac:dyDescent="0.25">
      <c r="A7" s="1" t="s">
        <v>38</v>
      </c>
      <c r="B7" s="76" t="s">
        <v>39</v>
      </c>
      <c r="C7" s="35"/>
      <c r="D7" s="26">
        <v>190</v>
      </c>
      <c r="E7" s="29">
        <f>D7/D4</f>
        <v>1</v>
      </c>
    </row>
    <row r="8" spans="1:6" x14ac:dyDescent="0.25">
      <c r="A8" s="1" t="s">
        <v>40</v>
      </c>
      <c r="B8" s="76" t="s">
        <v>41</v>
      </c>
      <c r="C8" s="35"/>
      <c r="D8" s="27">
        <v>0</v>
      </c>
      <c r="E8" s="29" t="s">
        <v>144</v>
      </c>
    </row>
    <row r="9" spans="1:6" x14ac:dyDescent="0.25">
      <c r="A9" s="1" t="s">
        <v>42</v>
      </c>
      <c r="B9" s="76" t="s">
        <v>43</v>
      </c>
      <c r="C9" s="35"/>
      <c r="D9" s="26">
        <v>0</v>
      </c>
      <c r="E9" s="29" t="s">
        <v>144</v>
      </c>
    </row>
    <row r="10" spans="1:6" x14ac:dyDescent="0.25">
      <c r="A10" s="2" t="s">
        <v>44</v>
      </c>
      <c r="B10" s="75" t="s">
        <v>189</v>
      </c>
      <c r="C10" s="74"/>
      <c r="D10" s="2">
        <v>6</v>
      </c>
      <c r="E10" s="28">
        <v>1</v>
      </c>
    </row>
    <row r="11" spans="1:6" x14ac:dyDescent="0.25">
      <c r="A11" s="1" t="s">
        <v>45</v>
      </c>
      <c r="B11" s="76" t="s">
        <v>46</v>
      </c>
      <c r="C11" s="35"/>
      <c r="D11" s="26">
        <v>0</v>
      </c>
      <c r="E11" s="29" t="s">
        <v>144</v>
      </c>
    </row>
    <row r="12" spans="1:6" x14ac:dyDescent="0.25">
      <c r="A12" s="1" t="s">
        <v>47</v>
      </c>
      <c r="B12" s="76" t="s">
        <v>48</v>
      </c>
      <c r="C12" s="35"/>
      <c r="D12" s="27">
        <v>6</v>
      </c>
      <c r="E12" s="28">
        <f>D12/D10</f>
        <v>1</v>
      </c>
    </row>
    <row r="13" spans="1:6" x14ac:dyDescent="0.25">
      <c r="A13" s="1" t="s">
        <v>49</v>
      </c>
      <c r="B13" s="76" t="s">
        <v>50</v>
      </c>
      <c r="C13" s="35"/>
      <c r="D13" s="26">
        <v>0</v>
      </c>
      <c r="E13" s="29" t="s">
        <v>144</v>
      </c>
    </row>
    <row r="14" spans="1:6" x14ac:dyDescent="0.25">
      <c r="A14" s="1" t="s">
        <v>51</v>
      </c>
      <c r="B14" s="76" t="s">
        <v>52</v>
      </c>
      <c r="C14" s="35"/>
      <c r="D14" s="27">
        <v>0</v>
      </c>
      <c r="E14" s="29" t="s">
        <v>144</v>
      </c>
    </row>
    <row r="15" spans="1:6" s="7" customFormat="1" ht="30" x14ac:dyDescent="0.25">
      <c r="A15" s="10" t="s">
        <v>172</v>
      </c>
      <c r="B15" s="6"/>
      <c r="C15" s="9" t="s">
        <v>171</v>
      </c>
      <c r="D15" s="26">
        <v>0</v>
      </c>
      <c r="E15" s="29" t="s">
        <v>144</v>
      </c>
    </row>
    <row r="16" spans="1:6" s="7" customFormat="1" ht="45" x14ac:dyDescent="0.25">
      <c r="A16" s="10" t="s">
        <v>174</v>
      </c>
      <c r="B16" s="6"/>
      <c r="C16" s="9" t="s">
        <v>173</v>
      </c>
      <c r="D16" s="27">
        <v>0</v>
      </c>
      <c r="E16" s="29" t="s">
        <v>144</v>
      </c>
    </row>
    <row r="17" spans="1:9" s="7" customFormat="1" ht="30" x14ac:dyDescent="0.25">
      <c r="A17" s="10" t="s">
        <v>176</v>
      </c>
      <c r="B17" s="6"/>
      <c r="C17" s="9" t="s">
        <v>175</v>
      </c>
      <c r="D17" s="26">
        <v>0</v>
      </c>
      <c r="E17" s="29" t="s">
        <v>144</v>
      </c>
    </row>
    <row r="18" spans="1:9" s="7" customFormat="1" ht="45" x14ac:dyDescent="0.25">
      <c r="A18" s="10" t="s">
        <v>177</v>
      </c>
      <c r="B18" s="6"/>
      <c r="C18" s="9" t="s">
        <v>181</v>
      </c>
      <c r="D18" s="27">
        <v>0</v>
      </c>
      <c r="E18" s="29" t="s">
        <v>144</v>
      </c>
    </row>
    <row r="19" spans="1:9" x14ac:dyDescent="0.25">
      <c r="A19" s="1" t="s">
        <v>53</v>
      </c>
      <c r="B19" s="77" t="s">
        <v>182</v>
      </c>
      <c r="C19" s="35"/>
      <c r="D19" s="26">
        <v>0</v>
      </c>
      <c r="E19" s="29" t="s">
        <v>144</v>
      </c>
    </row>
    <row r="20" spans="1:9" s="7" customFormat="1" ht="30" x14ac:dyDescent="0.25">
      <c r="A20" s="10" t="s">
        <v>179</v>
      </c>
      <c r="B20" s="6"/>
      <c r="C20" s="9" t="s">
        <v>178</v>
      </c>
      <c r="D20" s="27">
        <v>0</v>
      </c>
      <c r="E20" s="29" t="s">
        <v>144</v>
      </c>
    </row>
    <row r="21" spans="1:9" s="7" customFormat="1" ht="45" x14ac:dyDescent="0.25">
      <c r="A21" s="10" t="s">
        <v>180</v>
      </c>
      <c r="B21" s="6"/>
      <c r="C21" s="9" t="s">
        <v>183</v>
      </c>
      <c r="D21" s="26">
        <v>0</v>
      </c>
      <c r="E21" s="29" t="s">
        <v>144</v>
      </c>
    </row>
    <row r="22" spans="1:9" s="7" customFormat="1" ht="30" x14ac:dyDescent="0.25">
      <c r="A22" s="10" t="s">
        <v>185</v>
      </c>
      <c r="B22" s="6"/>
      <c r="C22" s="9" t="s">
        <v>184</v>
      </c>
      <c r="D22" s="27">
        <v>0</v>
      </c>
      <c r="E22" s="29" t="s">
        <v>144</v>
      </c>
    </row>
    <row r="23" spans="1:9" ht="16.5" customHeight="1" x14ac:dyDescent="0.25">
      <c r="A23" s="2" t="s">
        <v>54</v>
      </c>
      <c r="B23" s="75" t="s">
        <v>188</v>
      </c>
      <c r="C23" s="74"/>
      <c r="D23" s="2">
        <v>1815</v>
      </c>
      <c r="E23" s="28">
        <v>1</v>
      </c>
      <c r="I23" s="7"/>
    </row>
    <row r="24" spans="1:9" x14ac:dyDescent="0.25">
      <c r="A24" s="1" t="s">
        <v>55</v>
      </c>
      <c r="B24" s="76" t="s">
        <v>56</v>
      </c>
      <c r="C24" s="35"/>
      <c r="D24" s="27">
        <v>0</v>
      </c>
      <c r="E24" s="19" t="s">
        <v>144</v>
      </c>
      <c r="I24" s="7"/>
    </row>
    <row r="25" spans="1:9" x14ac:dyDescent="0.25">
      <c r="A25" s="4" t="s">
        <v>57</v>
      </c>
      <c r="B25" s="77" t="s">
        <v>58</v>
      </c>
      <c r="C25" s="78"/>
      <c r="D25" s="26">
        <v>360</v>
      </c>
      <c r="E25" s="30">
        <f>D25/D23</f>
        <v>0.19834710743801653</v>
      </c>
      <c r="I25" s="7"/>
    </row>
    <row r="26" spans="1:9" s="7" customFormat="1" x14ac:dyDescent="0.25">
      <c r="A26" s="10" t="s">
        <v>147</v>
      </c>
      <c r="B26" s="8"/>
      <c r="C26" s="9" t="s">
        <v>148</v>
      </c>
      <c r="D26" s="27">
        <v>0</v>
      </c>
      <c r="E26" s="19" t="s">
        <v>144</v>
      </c>
      <c r="I26"/>
    </row>
    <row r="27" spans="1:9" s="7" customFormat="1" x14ac:dyDescent="0.25">
      <c r="A27" s="10" t="s">
        <v>150</v>
      </c>
      <c r="B27" s="8"/>
      <c r="C27" s="9" t="s">
        <v>149</v>
      </c>
      <c r="D27" s="26">
        <v>0</v>
      </c>
      <c r="E27" s="19" t="s">
        <v>144</v>
      </c>
      <c r="I27"/>
    </row>
    <row r="28" spans="1:9" s="7" customFormat="1" ht="60" x14ac:dyDescent="0.25">
      <c r="A28" s="10" t="s">
        <v>152</v>
      </c>
      <c r="B28" s="8"/>
      <c r="C28" s="9" t="s">
        <v>151</v>
      </c>
      <c r="D28" s="27">
        <v>0</v>
      </c>
      <c r="E28" s="19" t="s">
        <v>144</v>
      </c>
      <c r="I28"/>
    </row>
    <row r="29" spans="1:9" s="7" customFormat="1" x14ac:dyDescent="0.25">
      <c r="A29" s="10" t="s">
        <v>154</v>
      </c>
      <c r="B29" s="8"/>
      <c r="C29" s="9" t="s">
        <v>153</v>
      </c>
      <c r="D29" s="26">
        <v>34</v>
      </c>
      <c r="E29" s="19" t="s">
        <v>144</v>
      </c>
    </row>
    <row r="30" spans="1:9" s="7" customFormat="1" x14ac:dyDescent="0.25">
      <c r="A30" s="10" t="s">
        <v>156</v>
      </c>
      <c r="B30" s="8"/>
      <c r="C30" s="9" t="s">
        <v>155</v>
      </c>
      <c r="D30" s="27">
        <v>0</v>
      </c>
      <c r="E30" s="19" t="s">
        <v>144</v>
      </c>
    </row>
    <row r="31" spans="1:9" s="7" customFormat="1" x14ac:dyDescent="0.25">
      <c r="A31" s="10" t="s">
        <v>158</v>
      </c>
      <c r="B31" s="8"/>
      <c r="C31" s="9" t="s">
        <v>157</v>
      </c>
      <c r="D31" s="26">
        <v>0</v>
      </c>
      <c r="E31" s="19" t="s">
        <v>144</v>
      </c>
    </row>
    <row r="32" spans="1:9" s="7" customFormat="1" x14ac:dyDescent="0.25">
      <c r="A32" s="10" t="s">
        <v>160</v>
      </c>
      <c r="B32" s="8"/>
      <c r="C32" s="9" t="s">
        <v>159</v>
      </c>
      <c r="D32" s="27">
        <v>0</v>
      </c>
      <c r="E32" s="19" t="s">
        <v>144</v>
      </c>
    </row>
    <row r="33" spans="1:9" s="7" customFormat="1" x14ac:dyDescent="0.25">
      <c r="A33" s="10" t="s">
        <v>162</v>
      </c>
      <c r="B33" s="8"/>
      <c r="C33" s="9" t="s">
        <v>161</v>
      </c>
      <c r="D33" s="26">
        <v>0</v>
      </c>
      <c r="E33" s="19" t="s">
        <v>144</v>
      </c>
    </row>
    <row r="34" spans="1:9" s="7" customFormat="1" x14ac:dyDescent="0.25">
      <c r="A34" s="10" t="s">
        <v>164</v>
      </c>
      <c r="B34" s="8"/>
      <c r="C34" s="9" t="s">
        <v>163</v>
      </c>
      <c r="D34" s="27">
        <v>0</v>
      </c>
      <c r="E34" s="19" t="s">
        <v>144</v>
      </c>
    </row>
    <row r="35" spans="1:9" s="7" customFormat="1" x14ac:dyDescent="0.25">
      <c r="A35" s="10" t="s">
        <v>166</v>
      </c>
      <c r="B35" s="8"/>
      <c r="C35" s="9" t="s">
        <v>165</v>
      </c>
      <c r="D35" s="26">
        <v>317</v>
      </c>
      <c r="E35" s="19" t="s">
        <v>144</v>
      </c>
    </row>
    <row r="36" spans="1:9" s="7" customFormat="1" x14ac:dyDescent="0.25">
      <c r="A36" s="10" t="s">
        <v>169</v>
      </c>
      <c r="B36" s="8"/>
      <c r="C36" s="9" t="s">
        <v>167</v>
      </c>
      <c r="D36" s="27">
        <v>0</v>
      </c>
      <c r="E36" s="19" t="s">
        <v>144</v>
      </c>
    </row>
    <row r="37" spans="1:9" s="7" customFormat="1" x14ac:dyDescent="0.25">
      <c r="A37" s="10" t="s">
        <v>170</v>
      </c>
      <c r="B37" s="8"/>
      <c r="C37" s="9" t="s">
        <v>168</v>
      </c>
      <c r="D37" s="26">
        <v>9</v>
      </c>
      <c r="E37" s="19" t="s">
        <v>144</v>
      </c>
    </row>
    <row r="38" spans="1:9" x14ac:dyDescent="0.25">
      <c r="A38" s="1" t="s">
        <v>59</v>
      </c>
      <c r="B38" s="76" t="s">
        <v>60</v>
      </c>
      <c r="C38" s="35"/>
      <c r="D38" s="27">
        <v>0</v>
      </c>
      <c r="E38" s="19" t="s">
        <v>144</v>
      </c>
      <c r="I38" s="7"/>
    </row>
    <row r="39" spans="1:9" x14ac:dyDescent="0.25">
      <c r="A39" s="1" t="s">
        <v>61</v>
      </c>
      <c r="B39" s="76" t="s">
        <v>62</v>
      </c>
      <c r="C39" s="35"/>
      <c r="D39" s="26">
        <v>1455</v>
      </c>
      <c r="E39" s="19">
        <f>D39/D23</f>
        <v>0.80165289256198347</v>
      </c>
      <c r="I39" s="7"/>
    </row>
    <row r="40" spans="1:9" x14ac:dyDescent="0.25">
      <c r="A40" s="1" t="s">
        <v>63</v>
      </c>
      <c r="B40" s="76" t="s">
        <v>64</v>
      </c>
      <c r="C40" s="35"/>
      <c r="D40" s="27">
        <v>0</v>
      </c>
      <c r="E40" s="19" t="s">
        <v>144</v>
      </c>
      <c r="I40" s="7"/>
    </row>
    <row r="41" spans="1:9" x14ac:dyDescent="0.25">
      <c r="A41" s="2" t="s">
        <v>65</v>
      </c>
      <c r="B41" s="75" t="s">
        <v>187</v>
      </c>
      <c r="C41" s="74"/>
      <c r="D41" s="2">
        <v>55</v>
      </c>
      <c r="E41" s="28">
        <v>1</v>
      </c>
    </row>
    <row r="42" spans="1:9" x14ac:dyDescent="0.25">
      <c r="A42" s="1" t="s">
        <v>66</v>
      </c>
      <c r="B42" s="76" t="s">
        <v>67</v>
      </c>
      <c r="C42" s="35"/>
      <c r="D42" s="27">
        <v>0</v>
      </c>
      <c r="E42" s="19" t="s">
        <v>144</v>
      </c>
    </row>
    <row r="43" spans="1:9" x14ac:dyDescent="0.25">
      <c r="A43" s="1" t="s">
        <v>68</v>
      </c>
      <c r="B43" s="76" t="s">
        <v>69</v>
      </c>
      <c r="C43" s="35"/>
      <c r="D43" s="26">
        <v>0</v>
      </c>
      <c r="E43" s="19" t="s">
        <v>144</v>
      </c>
    </row>
    <row r="44" spans="1:9" x14ac:dyDescent="0.25">
      <c r="A44" s="1" t="s">
        <v>70</v>
      </c>
      <c r="B44" s="76" t="s">
        <v>71</v>
      </c>
      <c r="C44" s="35"/>
      <c r="D44" s="27">
        <v>0</v>
      </c>
      <c r="E44" s="19" t="s">
        <v>144</v>
      </c>
    </row>
    <row r="45" spans="1:9" x14ac:dyDescent="0.25">
      <c r="A45" s="1" t="s">
        <v>72</v>
      </c>
      <c r="B45" s="76" t="s">
        <v>73</v>
      </c>
      <c r="C45" s="35"/>
      <c r="D45" s="26">
        <v>55</v>
      </c>
      <c r="E45" s="28">
        <v>1</v>
      </c>
    </row>
    <row r="46" spans="1:9" x14ac:dyDescent="0.25">
      <c r="A46" s="1" t="s">
        <v>74</v>
      </c>
      <c r="B46" s="76" t="s">
        <v>75</v>
      </c>
      <c r="C46" s="35"/>
      <c r="D46" s="27">
        <v>0</v>
      </c>
      <c r="E46" s="19" t="s">
        <v>144</v>
      </c>
    </row>
    <row r="47" spans="1:9" x14ac:dyDescent="0.25">
      <c r="A47" s="2" t="s">
        <v>76</v>
      </c>
      <c r="B47" s="73" t="s">
        <v>146</v>
      </c>
      <c r="C47" s="74"/>
      <c r="D47" s="2">
        <v>322</v>
      </c>
      <c r="E47" s="28">
        <v>1</v>
      </c>
    </row>
    <row r="48" spans="1:9" x14ac:dyDescent="0.25">
      <c r="A48" s="1" t="s">
        <v>77</v>
      </c>
      <c r="B48" s="76" t="s">
        <v>78</v>
      </c>
      <c r="C48" s="35"/>
      <c r="D48" s="27">
        <v>0</v>
      </c>
      <c r="E48" s="19" t="s">
        <v>144</v>
      </c>
    </row>
    <row r="49" spans="1:5" x14ac:dyDescent="0.25">
      <c r="A49" s="1" t="s">
        <v>79</v>
      </c>
      <c r="B49" s="76" t="s">
        <v>80</v>
      </c>
      <c r="C49" s="35"/>
      <c r="D49" s="26">
        <v>61</v>
      </c>
      <c r="E49" s="19">
        <f>D49/D47</f>
        <v>0.18944099378881987</v>
      </c>
    </row>
    <row r="50" spans="1:5" x14ac:dyDescent="0.25">
      <c r="A50" s="1" t="s">
        <v>81</v>
      </c>
      <c r="B50" s="76" t="s">
        <v>82</v>
      </c>
      <c r="C50" s="35"/>
      <c r="D50" s="27">
        <v>0</v>
      </c>
      <c r="E50" s="19" t="s">
        <v>144</v>
      </c>
    </row>
    <row r="51" spans="1:5" x14ac:dyDescent="0.25">
      <c r="A51" s="1" t="s">
        <v>83</v>
      </c>
      <c r="B51" s="76" t="s">
        <v>84</v>
      </c>
      <c r="C51" s="35"/>
      <c r="D51" s="26">
        <v>0</v>
      </c>
      <c r="E51" s="19" t="s">
        <v>144</v>
      </c>
    </row>
    <row r="52" spans="1:5" x14ac:dyDescent="0.25">
      <c r="A52" s="1" t="s">
        <v>85</v>
      </c>
      <c r="B52" s="76" t="s">
        <v>86</v>
      </c>
      <c r="C52" s="35"/>
      <c r="D52" s="27">
        <v>0</v>
      </c>
      <c r="E52" s="19" t="s">
        <v>144</v>
      </c>
    </row>
    <row r="53" spans="1:5" x14ac:dyDescent="0.25">
      <c r="A53" s="1" t="s">
        <v>87</v>
      </c>
      <c r="B53" s="76" t="s">
        <v>88</v>
      </c>
      <c r="C53" s="35"/>
      <c r="D53" s="26">
        <v>233</v>
      </c>
      <c r="E53" s="19">
        <f>D53/D47</f>
        <v>0.72360248447204967</v>
      </c>
    </row>
    <row r="54" spans="1:5" x14ac:dyDescent="0.25">
      <c r="A54" s="1" t="s">
        <v>89</v>
      </c>
      <c r="B54" s="76" t="s">
        <v>90</v>
      </c>
      <c r="C54" s="35"/>
      <c r="D54" s="27">
        <v>0</v>
      </c>
      <c r="E54" s="19" t="s">
        <v>144</v>
      </c>
    </row>
    <row r="55" spans="1:5" x14ac:dyDescent="0.25">
      <c r="A55" s="1" t="s">
        <v>91</v>
      </c>
      <c r="B55" s="77" t="s">
        <v>186</v>
      </c>
      <c r="C55" s="35"/>
      <c r="D55" s="26">
        <v>0</v>
      </c>
      <c r="E55" s="19" t="s">
        <v>144</v>
      </c>
    </row>
    <row r="56" spans="1:5" x14ac:dyDescent="0.25">
      <c r="A56" s="1" t="s">
        <v>92</v>
      </c>
      <c r="B56" s="76" t="s">
        <v>93</v>
      </c>
      <c r="C56" s="35"/>
      <c r="D56" s="27">
        <v>28</v>
      </c>
      <c r="E56" s="19">
        <f>D56/D47</f>
        <v>8.6956521739130432E-2</v>
      </c>
    </row>
    <row r="57" spans="1:5" x14ac:dyDescent="0.25">
      <c r="A57" s="1" t="s">
        <v>94</v>
      </c>
      <c r="B57" s="76" t="s">
        <v>95</v>
      </c>
      <c r="C57" s="35"/>
      <c r="D57" s="26">
        <v>0</v>
      </c>
      <c r="E57" s="19" t="s">
        <v>144</v>
      </c>
    </row>
    <row r="58" spans="1:5" x14ac:dyDescent="0.25">
      <c r="A58" s="1" t="s">
        <v>96</v>
      </c>
      <c r="B58" s="76" t="s">
        <v>97</v>
      </c>
      <c r="C58" s="35"/>
      <c r="D58" s="27">
        <v>0</v>
      </c>
      <c r="E58" s="19" t="s">
        <v>144</v>
      </c>
    </row>
  </sheetData>
  <mergeCells count="40">
    <mergeCell ref="B49:C49"/>
    <mergeCell ref="B50:C50"/>
    <mergeCell ref="B51:C51"/>
    <mergeCell ref="B57:C57"/>
    <mergeCell ref="B58:C58"/>
    <mergeCell ref="B52:C52"/>
    <mergeCell ref="B53:C53"/>
    <mergeCell ref="B54:C54"/>
    <mergeCell ref="B55:C55"/>
    <mergeCell ref="B56:C56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19:C19"/>
    <mergeCell ref="B23:C23"/>
    <mergeCell ref="B24:C24"/>
    <mergeCell ref="B25:C25"/>
    <mergeCell ref="B38:C38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A1:A2"/>
    <mergeCell ref="B1:C2"/>
    <mergeCell ref="D1:E1"/>
    <mergeCell ref="B3:C3"/>
    <mergeCell ref="B4:C4"/>
  </mergeCells>
  <pageMargins left="0.78740157480314998" right="0.78740157480314998" top="0.78740157480314998" bottom="0.78740157480314998" header="0.78740157480314998" footer="0.78740157480314998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Арсеньева Татьяна Викторовна</cp:lastModifiedBy>
  <cp:lastPrinted>2018-07-12T13:45:05Z</cp:lastPrinted>
  <dcterms:created xsi:type="dcterms:W3CDTF">2017-09-29T09:22:47Z</dcterms:created>
  <dcterms:modified xsi:type="dcterms:W3CDTF">2018-08-03T10:59:22Z</dcterms:modified>
</cp:coreProperties>
</file>